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yJacob\Documents\Weiner\"/>
    </mc:Choice>
  </mc:AlternateContent>
  <bookViews>
    <workbookView xWindow="0" yWindow="0" windowWidth="20490" windowHeight="9045" tabRatio="500"/>
  </bookViews>
  <sheets>
    <sheet name="Sheet1" sheetId="1" r:id="rId1"/>
  </sheets>
  <definedNames>
    <definedName name="_xlnm._FilterDatabase" localSheetId="0" hidden="1">Sheet1!$A$1:$L$595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95" i="1" l="1"/>
  <c r="L595" i="1"/>
  <c r="J590" i="1"/>
  <c r="J591" i="1"/>
  <c r="J592" i="1"/>
  <c r="J593" i="1"/>
  <c r="J594" i="1"/>
  <c r="L594" i="1"/>
  <c r="L593" i="1"/>
  <c r="L592" i="1"/>
  <c r="L591" i="1"/>
  <c r="L590" i="1"/>
  <c r="J588" i="1"/>
  <c r="J589" i="1"/>
  <c r="L589" i="1"/>
  <c r="L588" i="1"/>
  <c r="J586" i="1"/>
  <c r="J587" i="1"/>
  <c r="L587" i="1"/>
  <c r="L586" i="1"/>
  <c r="J584" i="1"/>
  <c r="J585" i="1"/>
  <c r="L585" i="1"/>
  <c r="L584" i="1"/>
  <c r="J581" i="1"/>
  <c r="J582" i="1"/>
  <c r="J583" i="1"/>
  <c r="L583" i="1"/>
  <c r="L582" i="1"/>
  <c r="L581" i="1"/>
  <c r="J580" i="1"/>
  <c r="L580" i="1"/>
  <c r="J577" i="1"/>
  <c r="J578" i="1"/>
  <c r="J579" i="1"/>
  <c r="L579" i="1"/>
  <c r="L578" i="1"/>
  <c r="L577" i="1"/>
  <c r="J576" i="1"/>
  <c r="L576" i="1"/>
  <c r="J575" i="1"/>
  <c r="L575" i="1"/>
  <c r="J571" i="1"/>
  <c r="J572" i="1"/>
  <c r="J573" i="1"/>
  <c r="J574" i="1"/>
  <c r="L574" i="1"/>
  <c r="L573" i="1"/>
  <c r="L572" i="1"/>
  <c r="L571" i="1"/>
  <c r="J564" i="1"/>
  <c r="J565" i="1"/>
  <c r="J566" i="1"/>
  <c r="J567" i="1"/>
  <c r="J568" i="1"/>
  <c r="J569" i="1"/>
  <c r="J570" i="1"/>
  <c r="L570" i="1"/>
  <c r="L569" i="1"/>
  <c r="L568" i="1"/>
  <c r="L567" i="1"/>
  <c r="L566" i="1"/>
  <c r="L565" i="1"/>
  <c r="L564" i="1"/>
  <c r="J562" i="1"/>
  <c r="J563" i="1"/>
  <c r="L563" i="1"/>
  <c r="L562" i="1"/>
  <c r="J560" i="1"/>
  <c r="J561" i="1"/>
  <c r="L561" i="1"/>
  <c r="L560" i="1"/>
  <c r="J559" i="1"/>
  <c r="L559" i="1"/>
  <c r="J556" i="1"/>
  <c r="J557" i="1"/>
  <c r="J558" i="1"/>
  <c r="L558" i="1"/>
  <c r="L557" i="1"/>
  <c r="L556" i="1"/>
  <c r="J555" i="1"/>
  <c r="L555" i="1"/>
  <c r="J551" i="1"/>
  <c r="J552" i="1"/>
  <c r="J553" i="1"/>
  <c r="J554" i="1"/>
  <c r="L554" i="1"/>
  <c r="L553" i="1"/>
  <c r="L552" i="1"/>
  <c r="L551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J537" i="1"/>
  <c r="L537" i="1"/>
  <c r="J535" i="1"/>
  <c r="J536" i="1"/>
  <c r="L536" i="1"/>
  <c r="L535" i="1"/>
  <c r="J533" i="1"/>
  <c r="J534" i="1"/>
  <c r="L534" i="1"/>
  <c r="L533" i="1"/>
  <c r="J531" i="1"/>
  <c r="J532" i="1"/>
  <c r="L532" i="1"/>
  <c r="L531" i="1"/>
  <c r="J526" i="1"/>
  <c r="J527" i="1"/>
  <c r="J528" i="1"/>
  <c r="J529" i="1"/>
  <c r="J530" i="1"/>
  <c r="L530" i="1"/>
  <c r="L529" i="1"/>
  <c r="L528" i="1"/>
  <c r="L527" i="1"/>
  <c r="L526" i="1"/>
  <c r="J524" i="1"/>
  <c r="J525" i="1"/>
  <c r="L525" i="1"/>
  <c r="L524" i="1"/>
  <c r="J522" i="1"/>
  <c r="J523" i="1"/>
  <c r="L523" i="1"/>
  <c r="L522" i="1"/>
  <c r="J518" i="1"/>
  <c r="J519" i="1"/>
  <c r="J520" i="1"/>
  <c r="J521" i="1"/>
  <c r="L521" i="1"/>
  <c r="L520" i="1"/>
  <c r="L519" i="1"/>
  <c r="L518" i="1"/>
  <c r="J514" i="1"/>
  <c r="J515" i="1"/>
  <c r="J516" i="1"/>
  <c r="J517" i="1"/>
  <c r="L517" i="1"/>
  <c r="L516" i="1"/>
  <c r="L515" i="1"/>
  <c r="L514" i="1"/>
  <c r="J511" i="1"/>
  <c r="J512" i="1"/>
  <c r="J513" i="1"/>
  <c r="L513" i="1"/>
  <c r="L512" i="1"/>
  <c r="L511" i="1"/>
  <c r="J509" i="1"/>
  <c r="J510" i="1"/>
  <c r="L510" i="1"/>
  <c r="L509" i="1"/>
  <c r="J508" i="1"/>
  <c r="L508" i="1"/>
  <c r="J507" i="1"/>
  <c r="L507" i="1"/>
  <c r="J506" i="1"/>
  <c r="L506" i="1"/>
  <c r="J504" i="1"/>
  <c r="J505" i="1"/>
  <c r="L505" i="1"/>
  <c r="L504" i="1"/>
  <c r="J502" i="1"/>
  <c r="J503" i="1"/>
  <c r="L503" i="1"/>
  <c r="L502" i="1"/>
  <c r="J499" i="1"/>
  <c r="J500" i="1"/>
  <c r="J501" i="1"/>
  <c r="L501" i="1"/>
  <c r="L500" i="1"/>
  <c r="L499" i="1"/>
  <c r="J496" i="1"/>
  <c r="J497" i="1"/>
  <c r="J498" i="1"/>
  <c r="L498" i="1"/>
  <c r="L497" i="1"/>
  <c r="L496" i="1"/>
  <c r="J495" i="1"/>
  <c r="L495" i="1"/>
  <c r="J493" i="1"/>
  <c r="J494" i="1"/>
  <c r="L494" i="1"/>
  <c r="L493" i="1"/>
  <c r="J490" i="1"/>
  <c r="J491" i="1"/>
  <c r="J492" i="1"/>
  <c r="L492" i="1"/>
  <c r="L491" i="1"/>
  <c r="L490" i="1"/>
  <c r="J486" i="1"/>
  <c r="J487" i="1"/>
  <c r="J488" i="1"/>
  <c r="J489" i="1"/>
  <c r="L489" i="1"/>
  <c r="L488" i="1"/>
  <c r="L487" i="1"/>
  <c r="L486" i="1"/>
  <c r="J483" i="1"/>
  <c r="J484" i="1"/>
  <c r="J485" i="1"/>
  <c r="L485" i="1"/>
  <c r="L484" i="1"/>
  <c r="L483" i="1"/>
  <c r="J480" i="1"/>
  <c r="J481" i="1"/>
  <c r="J482" i="1"/>
  <c r="L482" i="1"/>
  <c r="L481" i="1"/>
  <c r="L480" i="1"/>
  <c r="J478" i="1"/>
  <c r="J479" i="1"/>
  <c r="L479" i="1"/>
  <c r="L478" i="1"/>
  <c r="J476" i="1"/>
  <c r="J477" i="1"/>
  <c r="L477" i="1"/>
  <c r="L476" i="1"/>
  <c r="J474" i="1"/>
  <c r="J475" i="1"/>
  <c r="L475" i="1"/>
  <c r="L474" i="1"/>
  <c r="J471" i="1"/>
  <c r="J472" i="1"/>
  <c r="J473" i="1"/>
  <c r="L473" i="1"/>
  <c r="L472" i="1"/>
  <c r="L471" i="1"/>
  <c r="J469" i="1"/>
  <c r="J470" i="1"/>
  <c r="L470" i="1"/>
  <c r="L469" i="1"/>
  <c r="J467" i="1"/>
  <c r="J468" i="1"/>
  <c r="L468" i="1"/>
  <c r="L467" i="1"/>
  <c r="J464" i="1"/>
  <c r="J465" i="1"/>
  <c r="J466" i="1"/>
  <c r="L466" i="1"/>
  <c r="L465" i="1"/>
  <c r="L464" i="1"/>
  <c r="J462" i="1"/>
  <c r="J463" i="1"/>
  <c r="L463" i="1"/>
  <c r="L462" i="1"/>
  <c r="J459" i="1"/>
  <c r="J460" i="1"/>
  <c r="J461" i="1"/>
  <c r="L461" i="1"/>
  <c r="L460" i="1"/>
  <c r="L459" i="1"/>
  <c r="J457" i="1"/>
  <c r="J458" i="1"/>
  <c r="L458" i="1"/>
  <c r="L457" i="1"/>
  <c r="J456" i="1"/>
  <c r="L456" i="1"/>
  <c r="J453" i="1"/>
  <c r="J454" i="1"/>
  <c r="J455" i="1"/>
  <c r="L455" i="1"/>
  <c r="L454" i="1"/>
  <c r="L453" i="1"/>
  <c r="J451" i="1"/>
  <c r="J452" i="1"/>
  <c r="L452" i="1"/>
  <c r="L451" i="1"/>
  <c r="J449" i="1"/>
  <c r="J450" i="1"/>
  <c r="L450" i="1"/>
  <c r="L449" i="1"/>
  <c r="J443" i="1"/>
  <c r="J444" i="1"/>
  <c r="J445" i="1"/>
  <c r="J446" i="1"/>
  <c r="J447" i="1"/>
  <c r="J448" i="1"/>
  <c r="L448" i="1"/>
  <c r="L447" i="1"/>
  <c r="L446" i="1"/>
  <c r="L445" i="1"/>
  <c r="L444" i="1"/>
  <c r="L443" i="1"/>
  <c r="J440" i="1"/>
  <c r="J441" i="1"/>
  <c r="J442" i="1"/>
  <c r="L442" i="1"/>
  <c r="L441" i="1"/>
  <c r="L440" i="1"/>
  <c r="J438" i="1"/>
  <c r="J439" i="1"/>
  <c r="L439" i="1"/>
  <c r="L438" i="1"/>
  <c r="J436" i="1"/>
  <c r="J437" i="1"/>
  <c r="L437" i="1"/>
  <c r="L436" i="1"/>
  <c r="J434" i="1"/>
  <c r="J435" i="1"/>
  <c r="L435" i="1"/>
  <c r="L434" i="1"/>
  <c r="J431" i="1"/>
  <c r="J432" i="1"/>
  <c r="J433" i="1"/>
  <c r="L433" i="1"/>
  <c r="L432" i="1"/>
  <c r="L431" i="1"/>
  <c r="J427" i="1"/>
  <c r="J428" i="1"/>
  <c r="J429" i="1"/>
  <c r="J430" i="1"/>
  <c r="L430" i="1"/>
  <c r="L429" i="1"/>
  <c r="L428" i="1"/>
  <c r="L427" i="1"/>
  <c r="J426" i="1"/>
  <c r="L426" i="1"/>
  <c r="J424" i="1"/>
  <c r="J425" i="1"/>
  <c r="L425" i="1"/>
  <c r="L424" i="1"/>
  <c r="J422" i="1"/>
  <c r="J423" i="1"/>
  <c r="L423" i="1"/>
  <c r="L422" i="1"/>
  <c r="J419" i="1"/>
  <c r="J420" i="1"/>
  <c r="J421" i="1"/>
  <c r="L421" i="1"/>
  <c r="L420" i="1"/>
  <c r="L419" i="1"/>
  <c r="J416" i="1"/>
  <c r="J417" i="1"/>
  <c r="J418" i="1"/>
  <c r="L418" i="1"/>
  <c r="L417" i="1"/>
  <c r="L416" i="1"/>
  <c r="J413" i="1"/>
  <c r="J414" i="1"/>
  <c r="J415" i="1"/>
  <c r="L415" i="1"/>
  <c r="L414" i="1"/>
  <c r="L413" i="1"/>
  <c r="J412" i="1"/>
  <c r="L412" i="1"/>
  <c r="J410" i="1"/>
  <c r="J411" i="1"/>
  <c r="L411" i="1"/>
  <c r="L410" i="1"/>
  <c r="J407" i="1"/>
  <c r="J408" i="1"/>
  <c r="J409" i="1"/>
  <c r="L409" i="1"/>
  <c r="L408" i="1"/>
  <c r="L407" i="1"/>
  <c r="J404" i="1"/>
  <c r="J405" i="1"/>
  <c r="J406" i="1"/>
  <c r="L406" i="1"/>
  <c r="L405" i="1"/>
  <c r="L404" i="1"/>
  <c r="J403" i="1"/>
  <c r="L403" i="1"/>
  <c r="J400" i="1"/>
  <c r="J401" i="1"/>
  <c r="J402" i="1"/>
  <c r="L402" i="1"/>
  <c r="L401" i="1"/>
  <c r="L400" i="1"/>
  <c r="J396" i="1"/>
  <c r="J397" i="1"/>
  <c r="J398" i="1"/>
  <c r="J399" i="1"/>
  <c r="L399" i="1"/>
  <c r="L398" i="1"/>
  <c r="L397" i="1"/>
  <c r="L396" i="1"/>
  <c r="J394" i="1"/>
  <c r="J395" i="1"/>
  <c r="L395" i="1"/>
  <c r="L394" i="1"/>
  <c r="J391" i="1"/>
  <c r="J392" i="1"/>
  <c r="J393" i="1"/>
  <c r="L393" i="1"/>
  <c r="L392" i="1"/>
  <c r="L391" i="1"/>
  <c r="J382" i="1"/>
  <c r="J383" i="1"/>
  <c r="J384" i="1"/>
  <c r="J385" i="1"/>
  <c r="J386" i="1"/>
  <c r="J387" i="1"/>
  <c r="J388" i="1"/>
  <c r="J389" i="1"/>
  <c r="J390" i="1"/>
  <c r="L390" i="1"/>
  <c r="L389" i="1"/>
  <c r="L388" i="1"/>
  <c r="L387" i="1"/>
  <c r="L386" i="1"/>
  <c r="L385" i="1"/>
  <c r="L384" i="1"/>
  <c r="L383" i="1"/>
  <c r="L382" i="1"/>
  <c r="J381" i="1"/>
  <c r="L381" i="1"/>
  <c r="J379" i="1"/>
  <c r="J380" i="1"/>
  <c r="L380" i="1"/>
  <c r="L379" i="1"/>
  <c r="J376" i="1"/>
  <c r="J377" i="1"/>
  <c r="J378" i="1"/>
  <c r="L378" i="1"/>
  <c r="L377" i="1"/>
  <c r="L376" i="1"/>
  <c r="J375" i="1"/>
  <c r="L375" i="1"/>
  <c r="J374" i="1"/>
  <c r="L374" i="1"/>
  <c r="J373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J372" i="1"/>
  <c r="J369" i="1"/>
  <c r="J370" i="1"/>
  <c r="J371" i="1"/>
  <c r="J365" i="1"/>
  <c r="J366" i="1"/>
  <c r="J367" i="1"/>
  <c r="J368" i="1"/>
  <c r="J363" i="1"/>
  <c r="J364" i="1"/>
  <c r="J362" i="1"/>
  <c r="J361" i="1"/>
  <c r="J360" i="1"/>
  <c r="J359" i="1"/>
  <c r="J357" i="1"/>
  <c r="J358" i="1"/>
  <c r="J356" i="1"/>
  <c r="J354" i="1"/>
  <c r="J355" i="1"/>
  <c r="J351" i="1"/>
  <c r="J352" i="1"/>
  <c r="J353" i="1"/>
  <c r="J346" i="1"/>
  <c r="J347" i="1"/>
  <c r="J348" i="1"/>
  <c r="J349" i="1"/>
  <c r="J350" i="1"/>
  <c r="J343" i="1"/>
  <c r="J344" i="1"/>
  <c r="J345" i="1"/>
  <c r="J341" i="1"/>
  <c r="J342" i="1"/>
  <c r="J339" i="1"/>
  <c r="J340" i="1"/>
  <c r="J336" i="1"/>
  <c r="J337" i="1"/>
  <c r="J338" i="1"/>
  <c r="J334" i="1"/>
  <c r="J335" i="1"/>
  <c r="J333" i="1"/>
  <c r="J331" i="1"/>
  <c r="J332" i="1"/>
  <c r="J329" i="1"/>
  <c r="J330" i="1"/>
  <c r="J326" i="1"/>
  <c r="J327" i="1"/>
  <c r="J328" i="1"/>
  <c r="J323" i="1"/>
  <c r="J324" i="1"/>
  <c r="J325" i="1"/>
  <c r="J316" i="1"/>
  <c r="J317" i="1"/>
  <c r="J318" i="1"/>
  <c r="J319" i="1"/>
  <c r="J320" i="1"/>
  <c r="J321" i="1"/>
  <c r="J322" i="1"/>
  <c r="J313" i="1"/>
  <c r="J314" i="1"/>
  <c r="J315" i="1"/>
  <c r="J310" i="1"/>
  <c r="J311" i="1"/>
  <c r="J312" i="1"/>
  <c r="J309" i="1"/>
  <c r="J307" i="1"/>
  <c r="J308" i="1"/>
  <c r="J306" i="1"/>
  <c r="J303" i="1"/>
  <c r="J304" i="1"/>
  <c r="J305" i="1"/>
  <c r="J301" i="1"/>
  <c r="J302" i="1"/>
  <c r="J298" i="1"/>
  <c r="J299" i="1"/>
  <c r="J300" i="1"/>
  <c r="J294" i="1"/>
  <c r="J295" i="1"/>
  <c r="J296" i="1"/>
  <c r="J297" i="1"/>
  <c r="J293" i="1"/>
  <c r="J292" i="1"/>
  <c r="J291" i="1"/>
  <c r="J290" i="1"/>
  <c r="J286" i="1"/>
  <c r="J287" i="1"/>
  <c r="J288" i="1"/>
  <c r="J289" i="1"/>
  <c r="J284" i="1"/>
  <c r="J285" i="1"/>
  <c r="J282" i="1"/>
  <c r="J283" i="1"/>
  <c r="J281" i="1"/>
  <c r="J279" i="1"/>
  <c r="J280" i="1"/>
  <c r="J276" i="1"/>
  <c r="J277" i="1"/>
  <c r="J278" i="1"/>
  <c r="J275" i="1"/>
  <c r="J273" i="1"/>
  <c r="J274" i="1"/>
  <c r="J272" i="1"/>
  <c r="J268" i="1"/>
  <c r="J269" i="1"/>
  <c r="J270" i="1"/>
  <c r="J271" i="1"/>
  <c r="J266" i="1"/>
  <c r="J267" i="1"/>
  <c r="J265" i="1"/>
  <c r="J262" i="1"/>
  <c r="J263" i="1"/>
  <c r="J264" i="1"/>
  <c r="J260" i="1"/>
  <c r="J261" i="1"/>
  <c r="J255" i="1"/>
  <c r="J256" i="1"/>
  <c r="J257" i="1"/>
  <c r="J258" i="1"/>
  <c r="J259" i="1"/>
  <c r="J253" i="1"/>
  <c r="J254" i="1"/>
  <c r="J252" i="1"/>
  <c r="J250" i="1"/>
  <c r="J251" i="1"/>
  <c r="J247" i="1"/>
  <c r="J248" i="1"/>
  <c r="J249" i="1"/>
  <c r="J243" i="1"/>
  <c r="J244" i="1"/>
  <c r="J245" i="1"/>
  <c r="J246" i="1"/>
  <c r="J241" i="1"/>
  <c r="J242" i="1"/>
  <c r="J239" i="1"/>
  <c r="J240" i="1"/>
  <c r="J236" i="1"/>
  <c r="J237" i="1"/>
  <c r="J238" i="1"/>
  <c r="J233" i="1"/>
  <c r="J234" i="1"/>
  <c r="J235" i="1"/>
  <c r="J228" i="1"/>
  <c r="J229" i="1"/>
  <c r="J230" i="1"/>
  <c r="J231" i="1"/>
  <c r="J232" i="1"/>
  <c r="J227" i="1"/>
  <c r="J226" i="1"/>
  <c r="J225" i="1"/>
  <c r="J222" i="1"/>
  <c r="J223" i="1"/>
  <c r="J224" i="1"/>
  <c r="J220" i="1"/>
  <c r="J221" i="1"/>
  <c r="J218" i="1"/>
  <c r="J219" i="1"/>
  <c r="J217" i="1"/>
  <c r="J215" i="1"/>
  <c r="J216" i="1"/>
  <c r="J212" i="1"/>
  <c r="J213" i="1"/>
  <c r="J214" i="1"/>
  <c r="J210" i="1"/>
  <c r="J211" i="1"/>
  <c r="J208" i="1"/>
  <c r="J209" i="1"/>
  <c r="J206" i="1"/>
  <c r="J207" i="1"/>
  <c r="J204" i="1"/>
  <c r="J205" i="1"/>
  <c r="J203" i="1"/>
  <c r="J201" i="1"/>
  <c r="J202" i="1"/>
  <c r="J200" i="1"/>
  <c r="J199" i="1"/>
  <c r="J197" i="1"/>
  <c r="J198" i="1"/>
  <c r="J193" i="1"/>
  <c r="J194" i="1"/>
  <c r="J195" i="1"/>
  <c r="J196" i="1"/>
  <c r="J188" i="1"/>
  <c r="J189" i="1"/>
  <c r="J190" i="1"/>
  <c r="J191" i="1"/>
  <c r="J192" i="1"/>
  <c r="J186" i="1"/>
  <c r="J187" i="1"/>
  <c r="J185" i="1"/>
  <c r="J181" i="1"/>
  <c r="J182" i="1"/>
  <c r="J183" i="1"/>
  <c r="J184" i="1"/>
  <c r="J176" i="1"/>
  <c r="J177" i="1"/>
  <c r="J178" i="1"/>
  <c r="J179" i="1"/>
  <c r="J180" i="1"/>
  <c r="J175" i="1"/>
  <c r="J174" i="1"/>
  <c r="J172" i="1"/>
  <c r="J173" i="1"/>
  <c r="J171" i="1"/>
  <c r="J169" i="1"/>
  <c r="J170" i="1"/>
  <c r="J167" i="1"/>
  <c r="J168" i="1"/>
  <c r="J165" i="1"/>
  <c r="J166" i="1"/>
  <c r="J163" i="1"/>
  <c r="J164" i="1"/>
  <c r="J161" i="1"/>
  <c r="J162" i="1"/>
  <c r="J159" i="1"/>
  <c r="J160" i="1"/>
  <c r="J158" i="1"/>
  <c r="J150" i="1"/>
  <c r="J151" i="1"/>
  <c r="J152" i="1"/>
  <c r="J153" i="1"/>
  <c r="J154" i="1"/>
  <c r="J155" i="1"/>
  <c r="J156" i="1"/>
  <c r="J157" i="1"/>
  <c r="J149" i="1"/>
  <c r="J146" i="1"/>
  <c r="J147" i="1"/>
  <c r="J148" i="1"/>
  <c r="J138" i="1"/>
  <c r="J139" i="1"/>
  <c r="J140" i="1"/>
  <c r="J141" i="1"/>
  <c r="J142" i="1"/>
  <c r="J143" i="1"/>
  <c r="J144" i="1"/>
  <c r="J145" i="1"/>
  <c r="J136" i="1"/>
  <c r="J137" i="1"/>
  <c r="J135" i="1"/>
  <c r="J131" i="1"/>
  <c r="J132" i="1"/>
  <c r="J133" i="1"/>
  <c r="J134" i="1"/>
  <c r="J128" i="1"/>
  <c r="J129" i="1"/>
  <c r="J130" i="1"/>
  <c r="J127" i="1"/>
  <c r="J125" i="1"/>
  <c r="J126" i="1"/>
  <c r="J122" i="1"/>
  <c r="J123" i="1"/>
  <c r="J124" i="1"/>
  <c r="J117" i="1"/>
  <c r="J118" i="1"/>
  <c r="J119" i="1"/>
  <c r="J120" i="1"/>
  <c r="J121" i="1"/>
  <c r="J116" i="1"/>
  <c r="J115" i="1"/>
  <c r="J113" i="1"/>
  <c r="J114" i="1"/>
  <c r="J107" i="1"/>
  <c r="J108" i="1"/>
  <c r="J109" i="1"/>
  <c r="J110" i="1"/>
  <c r="J111" i="1"/>
  <c r="J112" i="1"/>
  <c r="J104" i="1"/>
  <c r="J105" i="1"/>
  <c r="J106" i="1"/>
  <c r="J102" i="1"/>
  <c r="J103" i="1"/>
  <c r="J99" i="1"/>
  <c r="J100" i="1"/>
  <c r="J101" i="1"/>
  <c r="J98" i="1"/>
  <c r="J95" i="1"/>
  <c r="J96" i="1"/>
  <c r="J97" i="1"/>
  <c r="J91" i="1"/>
  <c r="J92" i="1"/>
  <c r="J93" i="1"/>
  <c r="J94" i="1"/>
  <c r="J90" i="1"/>
  <c r="J88" i="1"/>
  <c r="J89" i="1"/>
  <c r="J86" i="1"/>
  <c r="J87" i="1"/>
  <c r="J83" i="1"/>
  <c r="J84" i="1"/>
  <c r="J85" i="1"/>
  <c r="J79" i="1"/>
  <c r="J80" i="1"/>
  <c r="J81" i="1"/>
  <c r="J82" i="1"/>
  <c r="J76" i="1"/>
  <c r="J77" i="1"/>
  <c r="J78" i="1"/>
  <c r="J75" i="1"/>
  <c r="J74" i="1"/>
  <c r="J70" i="1"/>
  <c r="J71" i="1"/>
  <c r="J72" i="1"/>
  <c r="J73" i="1"/>
  <c r="J68" i="1"/>
  <c r="J69" i="1"/>
  <c r="J66" i="1"/>
  <c r="J67" i="1"/>
  <c r="J65" i="1"/>
  <c r="J63" i="1"/>
  <c r="J64" i="1"/>
  <c r="J61" i="1"/>
  <c r="J62" i="1"/>
  <c r="J57" i="1"/>
  <c r="J58" i="1"/>
  <c r="J59" i="1"/>
  <c r="J60" i="1"/>
  <c r="J55" i="1"/>
  <c r="J56" i="1"/>
  <c r="J53" i="1"/>
  <c r="J54" i="1"/>
  <c r="J48" i="1"/>
  <c r="J49" i="1"/>
  <c r="J50" i="1"/>
  <c r="J51" i="1"/>
  <c r="J52" i="1"/>
  <c r="J46" i="1"/>
  <c r="J47" i="1"/>
  <c r="J44" i="1"/>
  <c r="J45" i="1"/>
  <c r="J42" i="1"/>
  <c r="J43" i="1"/>
  <c r="J41" i="1"/>
  <c r="J40" i="1"/>
  <c r="J36" i="1"/>
  <c r="J37" i="1"/>
  <c r="J38" i="1"/>
  <c r="J39" i="1"/>
  <c r="J34" i="1"/>
  <c r="J35" i="1"/>
  <c r="J32" i="1"/>
  <c r="J33" i="1"/>
  <c r="J29" i="1"/>
  <c r="J30" i="1"/>
  <c r="J31" i="1"/>
  <c r="J28" i="1"/>
  <c r="J25" i="1"/>
  <c r="J26" i="1"/>
  <c r="J27" i="1"/>
  <c r="J24" i="1"/>
  <c r="J22" i="1"/>
  <c r="J23" i="1"/>
  <c r="J20" i="1"/>
  <c r="J21" i="1"/>
  <c r="J18" i="1"/>
  <c r="J19" i="1"/>
  <c r="J16" i="1"/>
  <c r="J17" i="1"/>
  <c r="J14" i="1"/>
  <c r="J15" i="1"/>
  <c r="J12" i="1"/>
  <c r="J13" i="1"/>
  <c r="J11" i="1"/>
  <c r="J10" i="1"/>
  <c r="J8" i="1"/>
  <c r="J9" i="1"/>
  <c r="J4" i="1"/>
  <c r="J5" i="1"/>
  <c r="J6" i="1"/>
  <c r="J7" i="1"/>
  <c r="J3" i="1"/>
  <c r="L2" i="1"/>
  <c r="J2" i="1"/>
  <c r="J1" i="1"/>
  <c r="I595" i="1"/>
  <c r="I590" i="1"/>
  <c r="I591" i="1"/>
  <c r="I592" i="1"/>
  <c r="I593" i="1"/>
  <c r="I594" i="1"/>
  <c r="I588" i="1"/>
  <c r="I589" i="1"/>
  <c r="I586" i="1"/>
  <c r="I587" i="1"/>
  <c r="I584" i="1"/>
  <c r="I585" i="1"/>
  <c r="I581" i="1"/>
  <c r="I582" i="1"/>
  <c r="I583" i="1"/>
  <c r="I580" i="1"/>
  <c r="I577" i="1"/>
  <c r="I578" i="1"/>
  <c r="I579" i="1"/>
  <c r="I576" i="1"/>
  <c r="I575" i="1"/>
  <c r="I571" i="1"/>
  <c r="I572" i="1"/>
  <c r="I573" i="1"/>
  <c r="I574" i="1"/>
  <c r="I564" i="1"/>
  <c r="I565" i="1"/>
  <c r="I566" i="1"/>
  <c r="I567" i="1"/>
  <c r="I568" i="1"/>
  <c r="I569" i="1"/>
  <c r="I570" i="1"/>
  <c r="I562" i="1"/>
  <c r="I563" i="1"/>
  <c r="I560" i="1"/>
  <c r="I561" i="1"/>
  <c r="I559" i="1"/>
  <c r="I556" i="1"/>
  <c r="I557" i="1"/>
  <c r="I558" i="1"/>
  <c r="I555" i="1"/>
  <c r="I551" i="1"/>
  <c r="I552" i="1"/>
  <c r="I553" i="1"/>
  <c r="I554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37" i="1"/>
  <c r="I535" i="1"/>
  <c r="I536" i="1"/>
  <c r="I533" i="1"/>
  <c r="I534" i="1"/>
  <c r="I531" i="1"/>
  <c r="I532" i="1"/>
  <c r="I526" i="1"/>
  <c r="I527" i="1"/>
  <c r="I528" i="1"/>
  <c r="I529" i="1"/>
  <c r="I530" i="1"/>
  <c r="I524" i="1"/>
  <c r="I525" i="1"/>
  <c r="I522" i="1"/>
  <c r="I523" i="1"/>
  <c r="I518" i="1"/>
  <c r="I519" i="1"/>
  <c r="I520" i="1"/>
  <c r="I521" i="1"/>
  <c r="I514" i="1"/>
  <c r="I515" i="1"/>
  <c r="I516" i="1"/>
  <c r="I517" i="1"/>
  <c r="I511" i="1"/>
  <c r="I512" i="1"/>
  <c r="I513" i="1"/>
  <c r="I509" i="1"/>
  <c r="I510" i="1"/>
  <c r="I508" i="1"/>
  <c r="I507" i="1"/>
  <c r="I506" i="1"/>
  <c r="I504" i="1"/>
  <c r="I505" i="1"/>
  <c r="I502" i="1"/>
  <c r="I503" i="1"/>
  <c r="I499" i="1"/>
  <c r="I500" i="1"/>
  <c r="I501" i="1"/>
  <c r="I496" i="1"/>
  <c r="I497" i="1"/>
  <c r="I498" i="1"/>
  <c r="I495" i="1"/>
  <c r="I493" i="1"/>
  <c r="I494" i="1"/>
  <c r="I490" i="1"/>
  <c r="I491" i="1"/>
  <c r="I492" i="1"/>
  <c r="I486" i="1"/>
  <c r="I487" i="1"/>
  <c r="I488" i="1"/>
  <c r="I489" i="1"/>
  <c r="I483" i="1"/>
  <c r="I484" i="1"/>
  <c r="I485" i="1"/>
  <c r="I480" i="1"/>
  <c r="I481" i="1"/>
  <c r="I482" i="1"/>
  <c r="I478" i="1"/>
  <c r="I479" i="1"/>
  <c r="I476" i="1"/>
  <c r="I477" i="1"/>
  <c r="I474" i="1"/>
  <c r="I475" i="1"/>
  <c r="I471" i="1"/>
  <c r="I472" i="1"/>
  <c r="I473" i="1"/>
  <c r="I469" i="1"/>
  <c r="I470" i="1"/>
  <c r="I467" i="1"/>
  <c r="I468" i="1"/>
  <c r="I464" i="1"/>
  <c r="I465" i="1"/>
  <c r="I466" i="1"/>
  <c r="I462" i="1"/>
  <c r="I463" i="1"/>
  <c r="I459" i="1"/>
  <c r="I460" i="1"/>
  <c r="I461" i="1"/>
  <c r="I457" i="1"/>
  <c r="I458" i="1"/>
  <c r="I456" i="1"/>
  <c r="I453" i="1"/>
  <c r="I454" i="1"/>
  <c r="I455" i="1"/>
  <c r="I451" i="1"/>
  <c r="I452" i="1"/>
  <c r="I449" i="1"/>
  <c r="I450" i="1"/>
  <c r="I443" i="1"/>
  <c r="I444" i="1"/>
  <c r="I445" i="1"/>
  <c r="I446" i="1"/>
  <c r="I447" i="1"/>
  <c r="I448" i="1"/>
  <c r="I440" i="1"/>
  <c r="I441" i="1"/>
  <c r="I442" i="1"/>
  <c r="I438" i="1"/>
  <c r="I439" i="1"/>
  <c r="I436" i="1"/>
  <c r="I437" i="1"/>
  <c r="I434" i="1"/>
  <c r="I435" i="1"/>
  <c r="I431" i="1"/>
  <c r="I432" i="1"/>
  <c r="I433" i="1"/>
  <c r="I427" i="1"/>
  <c r="I428" i="1"/>
  <c r="I429" i="1"/>
  <c r="I430" i="1"/>
  <c r="I426" i="1"/>
  <c r="I424" i="1"/>
  <c r="I425" i="1"/>
  <c r="I422" i="1"/>
  <c r="I423" i="1"/>
  <c r="I419" i="1"/>
  <c r="I420" i="1"/>
  <c r="I421" i="1"/>
  <c r="I416" i="1"/>
  <c r="I417" i="1"/>
  <c r="I418" i="1"/>
  <c r="I413" i="1"/>
  <c r="I414" i="1"/>
  <c r="I415" i="1"/>
  <c r="I412" i="1"/>
  <c r="I410" i="1"/>
  <c r="I411" i="1"/>
  <c r="I407" i="1"/>
  <c r="I408" i="1"/>
  <c r="I409" i="1"/>
  <c r="I404" i="1"/>
  <c r="I405" i="1"/>
  <c r="I406" i="1"/>
  <c r="I403" i="1"/>
  <c r="I400" i="1"/>
  <c r="I401" i="1"/>
  <c r="I402" i="1"/>
  <c r="I396" i="1"/>
  <c r="I397" i="1"/>
  <c r="I398" i="1"/>
  <c r="I399" i="1"/>
  <c r="I394" i="1"/>
  <c r="I395" i="1"/>
  <c r="I391" i="1"/>
  <c r="I392" i="1"/>
  <c r="I393" i="1"/>
  <c r="I382" i="1"/>
  <c r="I383" i="1"/>
  <c r="I384" i="1"/>
  <c r="I385" i="1"/>
  <c r="I386" i="1"/>
  <c r="I387" i="1"/>
  <c r="I388" i="1"/>
  <c r="I389" i="1"/>
  <c r="I390" i="1"/>
  <c r="I381" i="1"/>
  <c r="I379" i="1"/>
  <c r="I380" i="1"/>
  <c r="I376" i="1"/>
  <c r="I377" i="1"/>
  <c r="I378" i="1"/>
  <c r="I375" i="1"/>
  <c r="I373" i="1"/>
  <c r="I374" i="1"/>
  <c r="I372" i="1"/>
  <c r="I369" i="1"/>
  <c r="I370" i="1"/>
  <c r="I371" i="1"/>
  <c r="I365" i="1"/>
  <c r="I366" i="1"/>
  <c r="I367" i="1"/>
  <c r="I368" i="1"/>
  <c r="I363" i="1"/>
  <c r="I364" i="1"/>
  <c r="I362" i="1"/>
  <c r="I361" i="1"/>
  <c r="I360" i="1"/>
  <c r="I359" i="1"/>
  <c r="I357" i="1"/>
  <c r="I358" i="1"/>
  <c r="I356" i="1"/>
  <c r="I354" i="1"/>
  <c r="I355" i="1"/>
  <c r="I351" i="1"/>
  <c r="I352" i="1"/>
  <c r="I353" i="1"/>
  <c r="I346" i="1"/>
  <c r="I347" i="1"/>
  <c r="I348" i="1"/>
  <c r="I349" i="1"/>
  <c r="I350" i="1"/>
  <c r="I343" i="1"/>
  <c r="I344" i="1"/>
  <c r="I345" i="1"/>
  <c r="I341" i="1"/>
  <c r="I342" i="1"/>
  <c r="I339" i="1"/>
  <c r="I340" i="1"/>
  <c r="I336" i="1"/>
  <c r="I337" i="1"/>
  <c r="I338" i="1"/>
  <c r="I334" i="1"/>
  <c r="I335" i="1"/>
  <c r="I333" i="1"/>
  <c r="I331" i="1"/>
  <c r="I332" i="1"/>
  <c r="I329" i="1"/>
  <c r="I330" i="1"/>
  <c r="I326" i="1"/>
  <c r="I327" i="1"/>
  <c r="I328" i="1"/>
  <c r="I323" i="1"/>
  <c r="I324" i="1"/>
  <c r="I325" i="1"/>
  <c r="I316" i="1"/>
  <c r="I317" i="1"/>
  <c r="I318" i="1"/>
  <c r="I319" i="1"/>
  <c r="I320" i="1"/>
  <c r="I321" i="1"/>
  <c r="I322" i="1"/>
  <c r="I313" i="1"/>
  <c r="I314" i="1"/>
  <c r="I315" i="1"/>
  <c r="I310" i="1"/>
  <c r="I311" i="1"/>
  <c r="I312" i="1"/>
  <c r="I309" i="1"/>
  <c r="I307" i="1"/>
  <c r="I308" i="1"/>
  <c r="I306" i="1"/>
  <c r="I303" i="1"/>
  <c r="I304" i="1"/>
  <c r="I305" i="1"/>
  <c r="I301" i="1"/>
  <c r="I302" i="1"/>
  <c r="I298" i="1"/>
  <c r="I299" i="1"/>
  <c r="I300" i="1"/>
  <c r="I294" i="1"/>
  <c r="I295" i="1"/>
  <c r="I296" i="1"/>
  <c r="I297" i="1"/>
  <c r="I293" i="1"/>
  <c r="I292" i="1"/>
  <c r="I291" i="1"/>
  <c r="I290" i="1"/>
  <c r="I286" i="1"/>
  <c r="I287" i="1"/>
  <c r="I288" i="1"/>
  <c r="I289" i="1"/>
  <c r="I284" i="1"/>
  <c r="I285" i="1"/>
  <c r="I282" i="1"/>
  <c r="I283" i="1"/>
  <c r="I281" i="1"/>
  <c r="I279" i="1"/>
  <c r="I280" i="1"/>
  <c r="I276" i="1"/>
  <c r="I277" i="1"/>
  <c r="I278" i="1"/>
  <c r="I275" i="1"/>
  <c r="I273" i="1"/>
  <c r="I274" i="1"/>
  <c r="I272" i="1"/>
  <c r="I268" i="1"/>
  <c r="I269" i="1"/>
  <c r="I270" i="1"/>
  <c r="I271" i="1"/>
  <c r="I266" i="1"/>
  <c r="I267" i="1"/>
  <c r="I265" i="1"/>
  <c r="I262" i="1"/>
  <c r="I263" i="1"/>
  <c r="I264" i="1"/>
  <c r="I260" i="1"/>
  <c r="I261" i="1"/>
  <c r="I255" i="1"/>
  <c r="I256" i="1"/>
  <c r="I257" i="1"/>
  <c r="I258" i="1"/>
  <c r="I259" i="1"/>
  <c r="I253" i="1"/>
  <c r="I254" i="1"/>
  <c r="I252" i="1"/>
  <c r="I250" i="1"/>
  <c r="I251" i="1"/>
  <c r="I247" i="1"/>
  <c r="I248" i="1"/>
  <c r="I249" i="1"/>
  <c r="I243" i="1"/>
  <c r="I244" i="1"/>
  <c r="I245" i="1"/>
  <c r="I246" i="1"/>
  <c r="I241" i="1"/>
  <c r="I242" i="1"/>
  <c r="I239" i="1"/>
  <c r="I240" i="1"/>
  <c r="I236" i="1"/>
  <c r="I237" i="1"/>
  <c r="I238" i="1"/>
  <c r="I233" i="1"/>
  <c r="I234" i="1"/>
  <c r="I235" i="1"/>
  <c r="I228" i="1"/>
  <c r="I229" i="1"/>
  <c r="I230" i="1"/>
  <c r="I231" i="1"/>
  <c r="I232" i="1"/>
  <c r="I227" i="1"/>
  <c r="I226" i="1"/>
  <c r="I225" i="1"/>
  <c r="I222" i="1"/>
  <c r="I223" i="1"/>
  <c r="I224" i="1"/>
  <c r="I220" i="1"/>
  <c r="I221" i="1"/>
  <c r="I218" i="1"/>
  <c r="I219" i="1"/>
  <c r="I217" i="1"/>
  <c r="I215" i="1"/>
  <c r="I216" i="1"/>
  <c r="I212" i="1"/>
  <c r="I213" i="1"/>
  <c r="I214" i="1"/>
  <c r="I210" i="1"/>
  <c r="I211" i="1"/>
  <c r="I208" i="1"/>
  <c r="I209" i="1"/>
  <c r="I206" i="1"/>
  <c r="I207" i="1"/>
  <c r="I204" i="1"/>
  <c r="I205" i="1"/>
  <c r="I203" i="1"/>
  <c r="I201" i="1"/>
  <c r="I202" i="1"/>
  <c r="I200" i="1"/>
  <c r="I199" i="1"/>
  <c r="I197" i="1"/>
  <c r="I198" i="1"/>
  <c r="I193" i="1"/>
  <c r="I194" i="1"/>
  <c r="I195" i="1"/>
  <c r="I196" i="1"/>
  <c r="I188" i="1"/>
  <c r="I189" i="1"/>
  <c r="I190" i="1"/>
  <c r="I191" i="1"/>
  <c r="I192" i="1"/>
  <c r="I186" i="1"/>
  <c r="I187" i="1"/>
  <c r="I185" i="1"/>
  <c r="I181" i="1"/>
  <c r="I182" i="1"/>
  <c r="I183" i="1"/>
  <c r="I184" i="1"/>
  <c r="I176" i="1"/>
  <c r="I177" i="1"/>
  <c r="I178" i="1"/>
  <c r="I179" i="1"/>
  <c r="I180" i="1"/>
  <c r="I175" i="1"/>
  <c r="I174" i="1"/>
  <c r="I172" i="1"/>
  <c r="I173" i="1"/>
  <c r="I171" i="1"/>
  <c r="I169" i="1"/>
  <c r="I170" i="1"/>
  <c r="I167" i="1"/>
  <c r="I168" i="1"/>
  <c r="I165" i="1"/>
  <c r="I166" i="1"/>
  <c r="I163" i="1"/>
  <c r="I164" i="1"/>
  <c r="I161" i="1"/>
  <c r="I162" i="1"/>
  <c r="I159" i="1"/>
  <c r="I160" i="1"/>
  <c r="I158" i="1"/>
  <c r="I150" i="1"/>
  <c r="I151" i="1"/>
  <c r="I152" i="1"/>
  <c r="I153" i="1"/>
  <c r="I154" i="1"/>
  <c r="I155" i="1"/>
  <c r="I156" i="1"/>
  <c r="I157" i="1"/>
  <c r="I149" i="1"/>
  <c r="I146" i="1"/>
  <c r="I147" i="1"/>
  <c r="I148" i="1"/>
  <c r="I138" i="1"/>
  <c r="I139" i="1"/>
  <c r="I140" i="1"/>
  <c r="I141" i="1"/>
  <c r="I142" i="1"/>
  <c r="I143" i="1"/>
  <c r="I144" i="1"/>
  <c r="I145" i="1"/>
  <c r="I136" i="1"/>
  <c r="I137" i="1"/>
  <c r="I135" i="1"/>
  <c r="I131" i="1"/>
  <c r="I132" i="1"/>
  <c r="I133" i="1"/>
  <c r="I134" i="1"/>
  <c r="I128" i="1"/>
  <c r="I129" i="1"/>
  <c r="I130" i="1"/>
  <c r="I127" i="1"/>
  <c r="I125" i="1"/>
  <c r="I126" i="1"/>
  <c r="I122" i="1"/>
  <c r="I123" i="1"/>
  <c r="I124" i="1"/>
  <c r="I117" i="1"/>
  <c r="I118" i="1"/>
  <c r="I119" i="1"/>
  <c r="I120" i="1"/>
  <c r="I121" i="1"/>
  <c r="I116" i="1"/>
  <c r="I115" i="1"/>
  <c r="I113" i="1"/>
  <c r="I114" i="1"/>
  <c r="I107" i="1"/>
  <c r="I108" i="1"/>
  <c r="I109" i="1"/>
  <c r="I110" i="1"/>
  <c r="I111" i="1"/>
  <c r="I112" i="1"/>
  <c r="I104" i="1"/>
  <c r="I105" i="1"/>
  <c r="I106" i="1"/>
  <c r="I102" i="1"/>
  <c r="I103" i="1"/>
  <c r="I99" i="1"/>
  <c r="I100" i="1"/>
  <c r="I101" i="1"/>
  <c r="I98" i="1"/>
  <c r="I95" i="1"/>
  <c r="I96" i="1"/>
  <c r="I97" i="1"/>
  <c r="I91" i="1"/>
  <c r="I92" i="1"/>
  <c r="I93" i="1"/>
  <c r="I94" i="1"/>
  <c r="I90" i="1"/>
  <c r="I88" i="1"/>
  <c r="I89" i="1"/>
  <c r="I86" i="1"/>
  <c r="I87" i="1"/>
  <c r="I83" i="1"/>
  <c r="I84" i="1"/>
  <c r="I85" i="1"/>
  <c r="I79" i="1"/>
  <c r="I80" i="1"/>
  <c r="I81" i="1"/>
  <c r="I82" i="1"/>
  <c r="I76" i="1"/>
  <c r="I77" i="1"/>
  <c r="I78" i="1"/>
  <c r="I75" i="1"/>
  <c r="I74" i="1"/>
  <c r="I70" i="1"/>
  <c r="I71" i="1"/>
  <c r="I72" i="1"/>
  <c r="I73" i="1"/>
  <c r="I68" i="1"/>
  <c r="I69" i="1"/>
  <c r="I66" i="1"/>
  <c r="I67" i="1"/>
  <c r="I65" i="1"/>
  <c r="I63" i="1"/>
  <c r="I64" i="1"/>
  <c r="I61" i="1"/>
  <c r="I62" i="1"/>
  <c r="I57" i="1"/>
  <c r="I58" i="1"/>
  <c r="I59" i="1"/>
  <c r="I60" i="1"/>
  <c r="I55" i="1"/>
  <c r="I56" i="1"/>
  <c r="I53" i="1"/>
  <c r="I54" i="1"/>
  <c r="I48" i="1"/>
  <c r="I49" i="1"/>
  <c r="I50" i="1"/>
  <c r="I51" i="1"/>
  <c r="I52" i="1"/>
  <c r="I46" i="1"/>
  <c r="I47" i="1"/>
  <c r="I44" i="1"/>
  <c r="I45" i="1"/>
  <c r="I42" i="1"/>
  <c r="I43" i="1"/>
  <c r="I41" i="1"/>
  <c r="I40" i="1"/>
  <c r="I36" i="1"/>
  <c r="I37" i="1"/>
  <c r="I38" i="1"/>
  <c r="I39" i="1"/>
  <c r="I34" i="1"/>
  <c r="I35" i="1"/>
  <c r="I32" i="1"/>
  <c r="I33" i="1"/>
  <c r="I29" i="1"/>
  <c r="I30" i="1"/>
  <c r="I31" i="1"/>
  <c r="I28" i="1"/>
  <c r="I25" i="1"/>
  <c r="I26" i="1"/>
  <c r="I27" i="1"/>
  <c r="I24" i="1"/>
  <c r="I22" i="1"/>
  <c r="I23" i="1"/>
  <c r="I20" i="1"/>
  <c r="I21" i="1"/>
  <c r="I18" i="1"/>
  <c r="I19" i="1"/>
  <c r="I16" i="1"/>
  <c r="I17" i="1"/>
  <c r="I14" i="1"/>
  <c r="I15" i="1"/>
  <c r="I12" i="1"/>
  <c r="I13" i="1"/>
  <c r="I11" i="1"/>
  <c r="I10" i="1"/>
  <c r="I8" i="1"/>
  <c r="I9" i="1"/>
  <c r="I4" i="1"/>
  <c r="I5" i="1"/>
  <c r="I6" i="1"/>
  <c r="I7" i="1"/>
  <c r="I3" i="1"/>
  <c r="I2" i="1"/>
  <c r="I1" i="1"/>
  <c r="H595" i="1"/>
  <c r="H590" i="1"/>
  <c r="H591" i="1"/>
  <c r="H592" i="1"/>
  <c r="H593" i="1"/>
  <c r="H594" i="1"/>
  <c r="H588" i="1"/>
  <c r="H589" i="1"/>
  <c r="H586" i="1"/>
  <c r="H587" i="1"/>
  <c r="H584" i="1"/>
  <c r="H585" i="1"/>
  <c r="H581" i="1"/>
  <c r="H582" i="1"/>
  <c r="H583" i="1"/>
  <c r="H580" i="1"/>
  <c r="H577" i="1"/>
  <c r="H578" i="1"/>
  <c r="H579" i="1"/>
  <c r="H576" i="1"/>
  <c r="H575" i="1"/>
  <c r="H571" i="1"/>
  <c r="H572" i="1"/>
  <c r="H573" i="1"/>
  <c r="H574" i="1"/>
  <c r="H564" i="1"/>
  <c r="H565" i="1"/>
  <c r="H566" i="1"/>
  <c r="H567" i="1"/>
  <c r="H568" i="1"/>
  <c r="H569" i="1"/>
  <c r="H570" i="1"/>
  <c r="H562" i="1"/>
  <c r="H563" i="1"/>
  <c r="H560" i="1"/>
  <c r="H561" i="1"/>
  <c r="H559" i="1"/>
  <c r="H556" i="1"/>
  <c r="H557" i="1"/>
  <c r="H558" i="1"/>
  <c r="H555" i="1"/>
  <c r="H551" i="1"/>
  <c r="H552" i="1"/>
  <c r="H553" i="1"/>
  <c r="H554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37" i="1"/>
  <c r="H535" i="1"/>
  <c r="H536" i="1"/>
  <c r="H533" i="1"/>
  <c r="H534" i="1"/>
  <c r="H531" i="1"/>
  <c r="H532" i="1"/>
  <c r="H526" i="1"/>
  <c r="H527" i="1"/>
  <c r="H528" i="1"/>
  <c r="H529" i="1"/>
  <c r="H530" i="1"/>
  <c r="H524" i="1"/>
  <c r="H525" i="1"/>
  <c r="H522" i="1"/>
  <c r="H523" i="1"/>
  <c r="H518" i="1"/>
  <c r="H519" i="1"/>
  <c r="H520" i="1"/>
  <c r="H521" i="1"/>
  <c r="H514" i="1"/>
  <c r="H515" i="1"/>
  <c r="H516" i="1"/>
  <c r="H517" i="1"/>
  <c r="H511" i="1"/>
  <c r="H512" i="1"/>
  <c r="H513" i="1"/>
  <c r="H509" i="1"/>
  <c r="H510" i="1"/>
  <c r="H508" i="1"/>
  <c r="H507" i="1"/>
  <c r="H506" i="1"/>
  <c r="H504" i="1"/>
  <c r="H505" i="1"/>
  <c r="H502" i="1"/>
  <c r="H503" i="1"/>
  <c r="H499" i="1"/>
  <c r="H500" i="1"/>
  <c r="H501" i="1"/>
  <c r="H496" i="1"/>
  <c r="H497" i="1"/>
  <c r="H498" i="1"/>
  <c r="H495" i="1"/>
  <c r="H493" i="1"/>
  <c r="H494" i="1"/>
  <c r="H490" i="1"/>
  <c r="H491" i="1"/>
  <c r="H492" i="1"/>
  <c r="H486" i="1"/>
  <c r="H487" i="1"/>
  <c r="H488" i="1"/>
  <c r="H489" i="1"/>
  <c r="H483" i="1"/>
  <c r="H484" i="1"/>
  <c r="H485" i="1"/>
  <c r="H480" i="1"/>
  <c r="H481" i="1"/>
  <c r="H482" i="1"/>
  <c r="H478" i="1"/>
  <c r="H479" i="1"/>
  <c r="H476" i="1"/>
  <c r="H477" i="1"/>
  <c r="H474" i="1"/>
  <c r="H475" i="1"/>
  <c r="H471" i="1"/>
  <c r="H472" i="1"/>
  <c r="H473" i="1"/>
  <c r="H469" i="1"/>
  <c r="H470" i="1"/>
  <c r="H467" i="1"/>
  <c r="H468" i="1"/>
  <c r="H464" i="1"/>
  <c r="H465" i="1"/>
  <c r="H466" i="1"/>
  <c r="H462" i="1"/>
  <c r="H463" i="1"/>
  <c r="H459" i="1"/>
  <c r="H460" i="1"/>
  <c r="H461" i="1"/>
  <c r="H457" i="1"/>
  <c r="H458" i="1"/>
  <c r="H456" i="1"/>
  <c r="H453" i="1"/>
  <c r="H454" i="1"/>
  <c r="H455" i="1"/>
  <c r="H451" i="1"/>
  <c r="H452" i="1"/>
  <c r="H449" i="1"/>
  <c r="H450" i="1"/>
  <c r="H443" i="1"/>
  <c r="H444" i="1"/>
  <c r="H445" i="1"/>
  <c r="H446" i="1"/>
  <c r="H447" i="1"/>
  <c r="H448" i="1"/>
  <c r="H440" i="1"/>
  <c r="H441" i="1"/>
  <c r="H442" i="1"/>
  <c r="H438" i="1"/>
  <c r="H439" i="1"/>
  <c r="H436" i="1"/>
  <c r="H437" i="1"/>
  <c r="H434" i="1"/>
  <c r="H435" i="1"/>
  <c r="H431" i="1"/>
  <c r="H432" i="1"/>
  <c r="H433" i="1"/>
  <c r="H427" i="1"/>
  <c r="H428" i="1"/>
  <c r="H429" i="1"/>
  <c r="H430" i="1"/>
  <c r="H426" i="1"/>
  <c r="H424" i="1"/>
  <c r="H425" i="1"/>
  <c r="H422" i="1"/>
  <c r="H423" i="1"/>
  <c r="H419" i="1"/>
  <c r="H420" i="1"/>
  <c r="H421" i="1"/>
  <c r="H416" i="1"/>
  <c r="H417" i="1"/>
  <c r="H418" i="1"/>
  <c r="H413" i="1"/>
  <c r="H414" i="1"/>
  <c r="H415" i="1"/>
  <c r="H412" i="1"/>
  <c r="H410" i="1"/>
  <c r="H411" i="1"/>
  <c r="H407" i="1"/>
  <c r="H408" i="1"/>
  <c r="H409" i="1"/>
  <c r="H404" i="1"/>
  <c r="H405" i="1"/>
  <c r="H406" i="1"/>
  <c r="H403" i="1"/>
  <c r="H400" i="1"/>
  <c r="H401" i="1"/>
  <c r="H402" i="1"/>
  <c r="H396" i="1"/>
  <c r="H397" i="1"/>
  <c r="H398" i="1"/>
  <c r="H399" i="1"/>
  <c r="H394" i="1"/>
  <c r="H395" i="1"/>
  <c r="H391" i="1"/>
  <c r="H392" i="1"/>
  <c r="H393" i="1"/>
  <c r="H382" i="1"/>
  <c r="H383" i="1"/>
  <c r="H384" i="1"/>
  <c r="H385" i="1"/>
  <c r="H386" i="1"/>
  <c r="H387" i="1"/>
  <c r="H388" i="1"/>
  <c r="H389" i="1"/>
  <c r="H390" i="1"/>
  <c r="H381" i="1"/>
  <c r="H379" i="1"/>
  <c r="H380" i="1"/>
  <c r="H376" i="1"/>
  <c r="H377" i="1"/>
  <c r="H378" i="1"/>
  <c r="H375" i="1"/>
  <c r="H373" i="1"/>
  <c r="H374" i="1"/>
  <c r="H372" i="1"/>
  <c r="H369" i="1"/>
  <c r="H370" i="1"/>
  <c r="H371" i="1"/>
  <c r="H365" i="1"/>
  <c r="H366" i="1"/>
  <c r="H367" i="1"/>
  <c r="H368" i="1"/>
  <c r="H363" i="1"/>
  <c r="H364" i="1"/>
  <c r="H362" i="1"/>
  <c r="H361" i="1"/>
  <c r="H360" i="1"/>
  <c r="H359" i="1"/>
  <c r="H357" i="1"/>
  <c r="H358" i="1"/>
  <c r="H356" i="1"/>
  <c r="H354" i="1"/>
  <c r="H355" i="1"/>
  <c r="H351" i="1"/>
  <c r="H352" i="1"/>
  <c r="H353" i="1"/>
  <c r="H346" i="1"/>
  <c r="H347" i="1"/>
  <c r="H348" i="1"/>
  <c r="H349" i="1"/>
  <c r="H350" i="1"/>
  <c r="H343" i="1"/>
  <c r="H344" i="1"/>
  <c r="H345" i="1"/>
  <c r="H341" i="1"/>
  <c r="H342" i="1"/>
  <c r="H339" i="1"/>
  <c r="H340" i="1"/>
  <c r="H336" i="1"/>
  <c r="H337" i="1"/>
  <c r="H338" i="1"/>
  <c r="H334" i="1"/>
  <c r="H335" i="1"/>
  <c r="H333" i="1"/>
  <c r="H331" i="1"/>
  <c r="H332" i="1"/>
  <c r="H329" i="1"/>
  <c r="H330" i="1"/>
  <c r="H326" i="1"/>
  <c r="H327" i="1"/>
  <c r="H328" i="1"/>
  <c r="H323" i="1"/>
  <c r="H324" i="1"/>
  <c r="H325" i="1"/>
  <c r="H316" i="1"/>
  <c r="H317" i="1"/>
  <c r="H318" i="1"/>
  <c r="H319" i="1"/>
  <c r="H320" i="1"/>
  <c r="H321" i="1"/>
  <c r="H322" i="1"/>
  <c r="H313" i="1"/>
  <c r="H314" i="1"/>
  <c r="H315" i="1"/>
  <c r="H310" i="1"/>
  <c r="H311" i="1"/>
  <c r="H312" i="1"/>
  <c r="H309" i="1"/>
  <c r="H307" i="1"/>
  <c r="H308" i="1"/>
  <c r="H306" i="1"/>
  <c r="H303" i="1"/>
  <c r="H304" i="1"/>
  <c r="H305" i="1"/>
  <c r="H301" i="1"/>
  <c r="H302" i="1"/>
  <c r="H298" i="1"/>
  <c r="H299" i="1"/>
  <c r="H300" i="1"/>
  <c r="H294" i="1"/>
  <c r="H295" i="1"/>
  <c r="H296" i="1"/>
  <c r="H297" i="1"/>
  <c r="H293" i="1"/>
  <c r="H292" i="1"/>
  <c r="H291" i="1"/>
  <c r="H290" i="1"/>
  <c r="H286" i="1"/>
  <c r="H287" i="1"/>
  <c r="H288" i="1"/>
  <c r="H289" i="1"/>
  <c r="H284" i="1"/>
  <c r="H285" i="1"/>
  <c r="H282" i="1"/>
  <c r="H283" i="1"/>
  <c r="H281" i="1"/>
  <c r="H279" i="1"/>
  <c r="H280" i="1"/>
  <c r="H276" i="1"/>
  <c r="H277" i="1"/>
  <c r="H278" i="1"/>
  <c r="H275" i="1"/>
  <c r="H273" i="1"/>
  <c r="H274" i="1"/>
  <c r="H272" i="1"/>
  <c r="H268" i="1"/>
  <c r="H269" i="1"/>
  <c r="H270" i="1"/>
  <c r="H271" i="1"/>
  <c r="H266" i="1"/>
  <c r="H267" i="1"/>
  <c r="H265" i="1"/>
  <c r="H262" i="1"/>
  <c r="H263" i="1"/>
  <c r="H264" i="1"/>
  <c r="H260" i="1"/>
  <c r="H261" i="1"/>
  <c r="H255" i="1"/>
  <c r="H256" i="1"/>
  <c r="H257" i="1"/>
  <c r="H258" i="1"/>
  <c r="H259" i="1"/>
  <c r="H253" i="1"/>
  <c r="H254" i="1"/>
  <c r="H252" i="1"/>
  <c r="H250" i="1"/>
  <c r="H251" i="1"/>
  <c r="H247" i="1"/>
  <c r="H248" i="1"/>
  <c r="H249" i="1"/>
  <c r="H243" i="1"/>
  <c r="H244" i="1"/>
  <c r="H245" i="1"/>
  <c r="H246" i="1"/>
  <c r="H241" i="1"/>
  <c r="H242" i="1"/>
  <c r="H239" i="1"/>
  <c r="H240" i="1"/>
  <c r="H236" i="1"/>
  <c r="H237" i="1"/>
  <c r="H238" i="1"/>
  <c r="H233" i="1"/>
  <c r="H234" i="1"/>
  <c r="H235" i="1"/>
  <c r="H228" i="1"/>
  <c r="H229" i="1"/>
  <c r="H230" i="1"/>
  <c r="H231" i="1"/>
  <c r="H232" i="1"/>
  <c r="H227" i="1"/>
  <c r="H226" i="1"/>
  <c r="H225" i="1"/>
  <c r="H222" i="1"/>
  <c r="H223" i="1"/>
  <c r="H224" i="1"/>
  <c r="H220" i="1"/>
  <c r="H221" i="1"/>
  <c r="H218" i="1"/>
  <c r="H219" i="1"/>
  <c r="H217" i="1"/>
  <c r="H215" i="1"/>
  <c r="H216" i="1"/>
  <c r="H212" i="1"/>
  <c r="H213" i="1"/>
  <c r="H214" i="1"/>
  <c r="H210" i="1"/>
  <c r="H211" i="1"/>
  <c r="H208" i="1"/>
  <c r="H209" i="1"/>
  <c r="H206" i="1"/>
  <c r="H207" i="1"/>
  <c r="H204" i="1"/>
  <c r="H205" i="1"/>
  <c r="H203" i="1"/>
  <c r="H201" i="1"/>
  <c r="H202" i="1"/>
  <c r="H200" i="1"/>
  <c r="H199" i="1"/>
  <c r="H197" i="1"/>
  <c r="H198" i="1"/>
  <c r="H193" i="1"/>
  <c r="H194" i="1"/>
  <c r="H195" i="1"/>
  <c r="H196" i="1"/>
  <c r="H188" i="1"/>
  <c r="H189" i="1"/>
  <c r="H190" i="1"/>
  <c r="H191" i="1"/>
  <c r="H192" i="1"/>
  <c r="H186" i="1"/>
  <c r="H187" i="1"/>
  <c r="H185" i="1"/>
  <c r="H181" i="1"/>
  <c r="H182" i="1"/>
  <c r="H183" i="1"/>
  <c r="H184" i="1"/>
  <c r="H176" i="1"/>
  <c r="H177" i="1"/>
  <c r="H178" i="1"/>
  <c r="H179" i="1"/>
  <c r="H180" i="1"/>
  <c r="H175" i="1"/>
  <c r="H174" i="1"/>
  <c r="H172" i="1"/>
  <c r="H173" i="1"/>
  <c r="H171" i="1"/>
  <c r="H169" i="1"/>
  <c r="H170" i="1"/>
  <c r="H167" i="1"/>
  <c r="H168" i="1"/>
  <c r="H165" i="1"/>
  <c r="H166" i="1"/>
  <c r="H163" i="1"/>
  <c r="H164" i="1"/>
  <c r="H161" i="1"/>
  <c r="H162" i="1"/>
  <c r="H159" i="1"/>
  <c r="H160" i="1"/>
  <c r="H158" i="1"/>
  <c r="H150" i="1"/>
  <c r="H151" i="1"/>
  <c r="H152" i="1"/>
  <c r="H153" i="1"/>
  <c r="H154" i="1"/>
  <c r="H155" i="1"/>
  <c r="H156" i="1"/>
  <c r="H157" i="1"/>
  <c r="H149" i="1"/>
  <c r="H146" i="1"/>
  <c r="H147" i="1"/>
  <c r="H148" i="1"/>
  <c r="H138" i="1"/>
  <c r="H139" i="1"/>
  <c r="H140" i="1"/>
  <c r="H141" i="1"/>
  <c r="H142" i="1"/>
  <c r="H143" i="1"/>
  <c r="H144" i="1"/>
  <c r="H145" i="1"/>
  <c r="H136" i="1"/>
  <c r="H137" i="1"/>
  <c r="H135" i="1"/>
  <c r="H131" i="1"/>
  <c r="H132" i="1"/>
  <c r="H133" i="1"/>
  <c r="H134" i="1"/>
  <c r="H128" i="1"/>
  <c r="H129" i="1"/>
  <c r="H130" i="1"/>
  <c r="H127" i="1"/>
  <c r="H125" i="1"/>
  <c r="H126" i="1"/>
  <c r="H122" i="1"/>
  <c r="H123" i="1"/>
  <c r="H124" i="1"/>
  <c r="H117" i="1"/>
  <c r="H118" i="1"/>
  <c r="H119" i="1"/>
  <c r="H120" i="1"/>
  <c r="H121" i="1"/>
  <c r="H116" i="1"/>
  <c r="H115" i="1"/>
  <c r="H113" i="1"/>
  <c r="H114" i="1"/>
  <c r="H107" i="1"/>
  <c r="H108" i="1"/>
  <c r="H109" i="1"/>
  <c r="H110" i="1"/>
  <c r="H111" i="1"/>
  <c r="H112" i="1"/>
  <c r="H104" i="1"/>
  <c r="H105" i="1"/>
  <c r="H106" i="1"/>
  <c r="H102" i="1"/>
  <c r="H103" i="1"/>
  <c r="H99" i="1"/>
  <c r="H100" i="1"/>
  <c r="H101" i="1"/>
  <c r="H98" i="1"/>
  <c r="H95" i="1"/>
  <c r="H96" i="1"/>
  <c r="H97" i="1"/>
  <c r="H91" i="1"/>
  <c r="H92" i="1"/>
  <c r="H93" i="1"/>
  <c r="H94" i="1"/>
  <c r="H90" i="1"/>
  <c r="H88" i="1"/>
  <c r="H89" i="1"/>
  <c r="H86" i="1"/>
  <c r="H87" i="1"/>
  <c r="H83" i="1"/>
  <c r="H84" i="1"/>
  <c r="H85" i="1"/>
  <c r="H79" i="1"/>
  <c r="H80" i="1"/>
  <c r="H81" i="1"/>
  <c r="H82" i="1"/>
  <c r="H76" i="1"/>
  <c r="H77" i="1"/>
  <c r="H78" i="1"/>
  <c r="H75" i="1"/>
  <c r="H74" i="1"/>
  <c r="H70" i="1"/>
  <c r="H71" i="1"/>
  <c r="H72" i="1"/>
  <c r="H73" i="1"/>
  <c r="H68" i="1"/>
  <c r="H69" i="1"/>
  <c r="H66" i="1"/>
  <c r="H67" i="1"/>
  <c r="H65" i="1"/>
  <c r="H63" i="1"/>
  <c r="H64" i="1"/>
  <c r="H61" i="1"/>
  <c r="H62" i="1"/>
  <c r="H57" i="1"/>
  <c r="H58" i="1"/>
  <c r="H59" i="1"/>
  <c r="H60" i="1"/>
  <c r="H55" i="1"/>
  <c r="H56" i="1"/>
  <c r="H53" i="1"/>
  <c r="H54" i="1"/>
  <c r="H48" i="1"/>
  <c r="H49" i="1"/>
  <c r="H50" i="1"/>
  <c r="H51" i="1"/>
  <c r="H52" i="1"/>
  <c r="H46" i="1"/>
  <c r="H47" i="1"/>
  <c r="H44" i="1"/>
  <c r="H45" i="1"/>
  <c r="H42" i="1"/>
  <c r="H43" i="1"/>
  <c r="H41" i="1"/>
  <c r="H40" i="1"/>
  <c r="H36" i="1"/>
  <c r="H37" i="1"/>
  <c r="H38" i="1"/>
  <c r="H39" i="1"/>
  <c r="H34" i="1"/>
  <c r="H35" i="1"/>
  <c r="H32" i="1"/>
  <c r="H33" i="1"/>
  <c r="H29" i="1"/>
  <c r="H30" i="1"/>
  <c r="H31" i="1"/>
  <c r="H28" i="1"/>
  <c r="H25" i="1"/>
  <c r="H26" i="1"/>
  <c r="H27" i="1"/>
  <c r="H24" i="1"/>
  <c r="H22" i="1"/>
  <c r="H23" i="1"/>
  <c r="H20" i="1"/>
  <c r="H21" i="1"/>
  <c r="H18" i="1"/>
  <c r="H19" i="1"/>
  <c r="H17" i="1"/>
  <c r="H16" i="1"/>
  <c r="H14" i="1"/>
  <c r="H15" i="1"/>
  <c r="H12" i="1"/>
  <c r="H13" i="1"/>
  <c r="H11" i="1"/>
  <c r="H10" i="1"/>
  <c r="H8" i="1"/>
  <c r="H9" i="1"/>
  <c r="H4" i="1"/>
  <c r="H5" i="1"/>
  <c r="H6" i="1"/>
  <c r="H7" i="1"/>
  <c r="H3" i="1"/>
  <c r="H2" i="1"/>
  <c r="H1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<sst xmlns="http://schemas.openxmlformats.org/spreadsheetml/2006/main" count="1822" uniqueCount="1220">
  <si>
    <t>First Name</t>
  </si>
  <si>
    <t>Last Name</t>
  </si>
  <si>
    <t>City</t>
  </si>
  <si>
    <t>Sex</t>
  </si>
  <si>
    <t>Age on 10/26/16</t>
  </si>
  <si>
    <t>Events</t>
  </si>
  <si>
    <t>Tamara</t>
  </si>
  <si>
    <t>Alegria-Dybvig</t>
  </si>
  <si>
    <t>Tucson</t>
  </si>
  <si>
    <t>AZ</t>
  </si>
  <si>
    <t>female</t>
  </si>
  <si>
    <t>Shot Put (Time/mark: 8.25m, Division: 55-59)</t>
  </si>
  <si>
    <t>Weight Throw (Time/mark: 11.08m, Division: 55-59)</t>
  </si>
  <si>
    <t>Discus Throw (Time/mark: 25.52m, Division: 55-59)</t>
  </si>
  <si>
    <t>Hammer Throw (Time/mark: 38.41m, Division: 55-59)</t>
  </si>
  <si>
    <t>Javelin Throw (Time/mark: 29.17m, Division: 55-59)</t>
  </si>
  <si>
    <t>Throwing Pentathlon (Time/mark: NM, Division: 55-59)</t>
  </si>
  <si>
    <t>Ahndraea</t>
  </si>
  <si>
    <t>Allen</t>
  </si>
  <si>
    <t>Orlando</t>
  </si>
  <si>
    <t>FL</t>
  </si>
  <si>
    <t>200m (Time/mark: 24.50, Division: 35-39)</t>
  </si>
  <si>
    <t>400m (Time/mark: 58.00, Division: 35-39)</t>
  </si>
  <si>
    <t>Latesha</t>
  </si>
  <si>
    <t>Anderson-Short</t>
  </si>
  <si>
    <t>Nashville</t>
  </si>
  <si>
    <t>AR</t>
  </si>
  <si>
    <t>Long Jump (Time/mark: 5.69m, Division: 35-39)</t>
  </si>
  <si>
    <t>Eugene</t>
  </si>
  <si>
    <t>Anton</t>
  </si>
  <si>
    <t>Worcester</t>
  </si>
  <si>
    <t>MA</t>
  </si>
  <si>
    <t>male</t>
  </si>
  <si>
    <t>100m Hurdles (Time/mark: NT, Division: 55-59)</t>
  </si>
  <si>
    <t>Tommy</t>
  </si>
  <si>
    <t>Aunan</t>
  </si>
  <si>
    <t>Bellevue</t>
  </si>
  <si>
    <t>WA</t>
  </si>
  <si>
    <t>10 km Race Walk (Time/mark: NT, Division: 55-59)</t>
  </si>
  <si>
    <t>20 km Race Walk (Time/mark: NT, Division: 55-59)</t>
  </si>
  <si>
    <t>Clinton</t>
  </si>
  <si>
    <t>Aurelien</t>
  </si>
  <si>
    <t>Bronx</t>
  </si>
  <si>
    <t>NY</t>
  </si>
  <si>
    <t>100m (Time/mark: 11.40, Division: 50-54)</t>
  </si>
  <si>
    <t>200m (Time/mark: 23.23, Division: 50-54)</t>
  </si>
  <si>
    <t>Darlene</t>
  </si>
  <si>
    <t>Backlund</t>
  </si>
  <si>
    <t>Palm Springs</t>
  </si>
  <si>
    <t>CA</t>
  </si>
  <si>
    <t>5000m Race Walk (Time/mark: 36:16.00, Division: 70-74)</t>
  </si>
  <si>
    <t>10 km Race Walk (Time/mark: 1:13:29.00, Division: 70-74)</t>
  </si>
  <si>
    <t>John</t>
  </si>
  <si>
    <t>5000m Race Walk (Time/mark: 50:00.00, Division: 75-79)</t>
  </si>
  <si>
    <t>10 km Race Walk (Time/mark: 1:35:00.00, Division: 75-79)</t>
  </si>
  <si>
    <t>Curtis</t>
  </si>
  <si>
    <t>Baldwin</t>
  </si>
  <si>
    <t>Indianapolis</t>
  </si>
  <si>
    <t>IN</t>
  </si>
  <si>
    <t>200m (Time/mark: 29.54, Division: 60-64)</t>
  </si>
  <si>
    <t>400m (Time/mark: 1:07.89, Division: 60-64)</t>
  </si>
  <si>
    <t>Edward</t>
  </si>
  <si>
    <t>Baskauskas</t>
  </si>
  <si>
    <t>Martinez</t>
  </si>
  <si>
    <t>100m Hurdles (Time/mark: 20.68, Division: 65-69)</t>
  </si>
  <si>
    <t>High Jump (Time/mark: 1.45m, Division: 65-69)</t>
  </si>
  <si>
    <t>Annette</t>
  </si>
  <si>
    <t>Bauer</t>
  </si>
  <si>
    <t>Springfield</t>
  </si>
  <si>
    <t>OH</t>
  </si>
  <si>
    <t>Pole Vault (Time/mark: 2.13m, Division: 50-54)</t>
  </si>
  <si>
    <t>Andre</t>
  </si>
  <si>
    <t>Baynes</t>
  </si>
  <si>
    <t>Methuen</t>
  </si>
  <si>
    <t>100m (Time/mark: 12.53, Division: 45-49)</t>
  </si>
  <si>
    <t>200m (Time/mark: 25.94, Division: 45-49)</t>
  </si>
  <si>
    <t>400m (Time/mark: 59.00, Division: 45-49)</t>
  </si>
  <si>
    <t>Anthony</t>
  </si>
  <si>
    <t>Beasley</t>
  </si>
  <si>
    <t>Livermore</t>
  </si>
  <si>
    <t>100m (Time/mark: 12.09, Division: 55-59)</t>
  </si>
  <si>
    <t>Roderick</t>
  </si>
  <si>
    <t>Bell</t>
  </si>
  <si>
    <t>Wilmington</t>
  </si>
  <si>
    <t>NC</t>
  </si>
  <si>
    <t>High Jump (Time/mark: 1.61m, Division: 40-44)</t>
  </si>
  <si>
    <t>Long Jump (Time/mark: 5.18m, Division: 40-44)</t>
  </si>
  <si>
    <t>Triple Jump (Time/mark: 10.30m, Division: 40-44)</t>
  </si>
  <si>
    <t>Cheryl</t>
  </si>
  <si>
    <t>Bellaire</t>
  </si>
  <si>
    <t>Wayne</t>
  </si>
  <si>
    <t>PA</t>
  </si>
  <si>
    <t>400m (Time/mark: 1:11.50, Division: 55-59)</t>
  </si>
  <si>
    <t>2000m Steeplechase (Time/mark: 8:50.90, Division: 55-59)</t>
  </si>
  <si>
    <t>Drew</t>
  </si>
  <si>
    <t>Bentley</t>
  </si>
  <si>
    <t>Melbourne</t>
  </si>
  <si>
    <t>Discus Throw (Time/mark: 40.03m, Division: 60-64)</t>
  </si>
  <si>
    <t>Hammer Throw (Time/mark: 40.22m, Division: 60-64)</t>
  </si>
  <si>
    <t>Kathy</t>
  </si>
  <si>
    <t>Bergen</t>
  </si>
  <si>
    <t>La Canada</t>
  </si>
  <si>
    <t>100m (Time/mark: 15.51, Division: 75-79)</t>
  </si>
  <si>
    <t>200m (Time/mark: 34.95, Division: 75-79)</t>
  </si>
  <si>
    <t>High Jump (Time/mark: 1.20m, Division: 75-79)</t>
  </si>
  <si>
    <t>Discus Throw (Time/mark: 21.21m, Division: 75-79)</t>
  </si>
  <si>
    <t>Brandi</t>
  </si>
  <si>
    <t>Bernert</t>
  </si>
  <si>
    <t>Denver</t>
  </si>
  <si>
    <t>CO</t>
  </si>
  <si>
    <t>100m (Time/mark: NT, Division: 35-39)</t>
  </si>
  <si>
    <t>Michael</t>
  </si>
  <si>
    <t>Berryman</t>
  </si>
  <si>
    <t>West Linn</t>
  </si>
  <si>
    <t>OR</t>
  </si>
  <si>
    <t>1500m (Time/mark: 5:02.76, Division: 55-59)</t>
  </si>
  <si>
    <t>Jorge</t>
  </si>
  <si>
    <t>Birnbaum</t>
  </si>
  <si>
    <t>Redondo Beach</t>
  </si>
  <si>
    <t>10 km Race Walk (Time/mark: 1:15:00.00, Division: 65-69)</t>
  </si>
  <si>
    <t>20 km Race Walk (Time/mark: 2:40:00.00, Division: 65-69)</t>
  </si>
  <si>
    <t>Blanchard</t>
  </si>
  <si>
    <t>Castle Rock</t>
  </si>
  <si>
    <t>10 km Race Walk (Time/mark: 1:05:00.00, Division: 55-59)</t>
  </si>
  <si>
    <t>20 km Race Walk (Time/mark: 2:10:00.00, Division: 55-59)</t>
  </si>
  <si>
    <t>Larry</t>
  </si>
  <si>
    <t>Bonnett</t>
  </si>
  <si>
    <t>Bertram</t>
  </si>
  <si>
    <t>TX</t>
  </si>
  <si>
    <t>Pole Vault (Time/mark: 2.75m, Division: 65-69)</t>
  </si>
  <si>
    <t>Discus Throw (Time/mark: 32.00m, Division: 65-69)</t>
  </si>
  <si>
    <t>Jerry</t>
  </si>
  <si>
    <t>Bookin-Weiner</t>
  </si>
  <si>
    <t>Columbia</t>
  </si>
  <si>
    <t>MD</t>
  </si>
  <si>
    <t>Shot Put (Time/mark: 10.00m, Division: 70-74)</t>
  </si>
  <si>
    <t>Weight Throw (Time/mark: 12.00m, Division: 70-74)</t>
  </si>
  <si>
    <t>Discus Throw (Time/mark: 30.00m, Division: 70-74)</t>
  </si>
  <si>
    <t>Hammer Throw (Time/mark: 32.00m, Division: 70-74)</t>
  </si>
  <si>
    <t>Throwing Pentathlon (Time/mark: 2,730, Division: 70-74)</t>
  </si>
  <si>
    <t>Howard</t>
  </si>
  <si>
    <t>Booth</t>
  </si>
  <si>
    <t>Gretory</t>
  </si>
  <si>
    <t>MI</t>
  </si>
  <si>
    <t>300m Hurdles (Time/mark: NT, Division: 70-74)</t>
  </si>
  <si>
    <t>Pole Vault (Time/mark: 2.75m, Division: 70-74)</t>
  </si>
  <si>
    <t>Debra</t>
  </si>
  <si>
    <t>Bridges</t>
  </si>
  <si>
    <t>Portland</t>
  </si>
  <si>
    <t>5000m Race Walk (Time/mark: 33:30.00, Division: 50-54)</t>
  </si>
  <si>
    <t>10 km Race Walk (Time/mark: 1:07:10.00, Division: 50-54)</t>
  </si>
  <si>
    <t>Jeff</t>
  </si>
  <si>
    <t>Brower</t>
  </si>
  <si>
    <t>Austin</t>
  </si>
  <si>
    <t>100m Hurdles (Time/mark: 16.00, Division: 55-59)</t>
  </si>
  <si>
    <t>400m Hurdles (Time/mark: 1:09.00, Division: 55-59)</t>
  </si>
  <si>
    <t>Pole Vault (Time/mark: 3.35m, Division: 55-59)</t>
  </si>
  <si>
    <t>Decathlon (Time/mark: 5,320, Division: 55-59)</t>
  </si>
  <si>
    <t>Francis</t>
  </si>
  <si>
    <t>Burdett</t>
  </si>
  <si>
    <t>5000m (Time/mark: 16:07.40, Division: 50-54)</t>
  </si>
  <si>
    <t>10000m (Time/mark: 34:07.11, Division: 50-54)</t>
  </si>
  <si>
    <t>Sean</t>
  </si>
  <si>
    <t>Burnett</t>
  </si>
  <si>
    <t>Smyrna</t>
  </si>
  <si>
    <t>GA</t>
  </si>
  <si>
    <t>200m (Time/mark: 21.99, Division: 35-39)</t>
  </si>
  <si>
    <t>Long Jump (Time/mark: NM, Division: 35-39)</t>
  </si>
  <si>
    <t>Roger</t>
  </si>
  <si>
    <t>Busch</t>
  </si>
  <si>
    <t>Greenwich</t>
  </si>
  <si>
    <t>CT</t>
  </si>
  <si>
    <t>Discus Throw (Time/mark: 43.83m, Division: 75-79)</t>
  </si>
  <si>
    <t>Desmond</t>
  </si>
  <si>
    <t>Bynum</t>
  </si>
  <si>
    <t>Pflugerville</t>
  </si>
  <si>
    <t>100m (Time/mark: 11.00, Division: 35-39)</t>
  </si>
  <si>
    <t>200m (Time/mark: 22.00, Division: 35-39)</t>
  </si>
  <si>
    <t>Robert</t>
  </si>
  <si>
    <t>Cahners</t>
  </si>
  <si>
    <t>Naples</t>
  </si>
  <si>
    <t>Weight Throw (Time/mark: 17.00m, Division: 70-74)</t>
  </si>
  <si>
    <t>Hammer Throw (Time/mark: 40.00m, Division: 70-74)</t>
  </si>
  <si>
    <t>Mark</t>
  </si>
  <si>
    <t>Callon</t>
  </si>
  <si>
    <t>Saratoga</t>
  </si>
  <si>
    <t>1500m (Time/mark: 4:28.14, Division: 45-49)</t>
  </si>
  <si>
    <t>5000m (Time/mark: 16:42.44, Division: 45-49)</t>
  </si>
  <si>
    <t>10000m (Time/mark: NT, Division: 45-49)</t>
  </si>
  <si>
    <t>Half Marathon (Time/mark: NT, Division: 45-49)</t>
  </si>
  <si>
    <t>Dale</t>
  </si>
  <si>
    <t>Campbell</t>
  </si>
  <si>
    <t>Fresno</t>
  </si>
  <si>
    <t>2000m Steeplechase (Time/mark: 7:17.01, Division: 60-64)</t>
  </si>
  <si>
    <t>Steven</t>
  </si>
  <si>
    <t>San Antonio</t>
  </si>
  <si>
    <t>Pole Vault (Time/mark: 12-6.00, Division: 55-59)</t>
  </si>
  <si>
    <t>James</t>
  </si>
  <si>
    <t>Carmines</t>
  </si>
  <si>
    <t>Shiremanstown</t>
  </si>
  <si>
    <t>5000m Race Walk (Time/mark: 34:30.00, Division: 70-74)</t>
  </si>
  <si>
    <t>10 km Race Walk (Time/mark: 1:13:00.00, Division: 70-74)</t>
  </si>
  <si>
    <t>20 km Race Walk (Time/mark: 2:30:00.00, Division: 70-74)</t>
  </si>
  <si>
    <t>Kay</t>
  </si>
  <si>
    <t>5000m Race Walk (Time/mark: 35:30.00, Division: 70-74)</t>
  </si>
  <si>
    <t>Half Marathon (Time/mark: 2:30:00.00, Division: 70-74)</t>
  </si>
  <si>
    <t>Stella</t>
  </si>
  <si>
    <t>Cashman</t>
  </si>
  <si>
    <t>Nyc</t>
  </si>
  <si>
    <t>5000m Race Walk (Time/mark: NT, Division: 70-74)</t>
  </si>
  <si>
    <t>10 km Race Walk (Time/mark: NT, Division: 70-74)</t>
  </si>
  <si>
    <t>20 km Race Walk (Time/mark: NT, Division: 70-74)</t>
  </si>
  <si>
    <t>Jose</t>
  </si>
  <si>
    <t>Cesteros</t>
  </si>
  <si>
    <t>Leon</t>
  </si>
  <si>
    <t>IA</t>
  </si>
  <si>
    <t>Weight Throw (Time/mark: NM, Division: 80-84)</t>
  </si>
  <si>
    <t>Hammer Throw (Time/mark: NM, Division: 80-84)</t>
  </si>
  <si>
    <t>Keith</t>
  </si>
  <si>
    <t>Chambers</t>
  </si>
  <si>
    <t>Aliso Viejo</t>
  </si>
  <si>
    <t>200m (Time/mark: 23.74, Division: 35-39)</t>
  </si>
  <si>
    <t>400m (Time/mark: 52.13, Division: 35-39)</t>
  </si>
  <si>
    <t>Christopher</t>
  </si>
  <si>
    <t>Clark</t>
  </si>
  <si>
    <t>Louisville</t>
  </si>
  <si>
    <t>KY</t>
  </si>
  <si>
    <t>Javelin Throw (Time/mark: 44.50m, Division: 60-64)</t>
  </si>
  <si>
    <t>Dedrick</t>
  </si>
  <si>
    <t>Brookhaven</t>
  </si>
  <si>
    <t>MS</t>
  </si>
  <si>
    <t>100m (Time/mark: 11.27, Division: 35-39)</t>
  </si>
  <si>
    <t>200m (Time/mark: 22.70, Division: 35-39)</t>
  </si>
  <si>
    <t>400m (Time/mark: 52.02, Division: 35-39)</t>
  </si>
  <si>
    <t>Shot Put (Time/mark: 12.01m, Division: 35-39)</t>
  </si>
  <si>
    <t>Bill</t>
  </si>
  <si>
    <t>Collins</t>
  </si>
  <si>
    <t>Houston</t>
  </si>
  <si>
    <t>100m (Time/mark: 12.42, Division: 65-69)</t>
  </si>
  <si>
    <t>200m (Time/mark: 25.11, Division: 65-69)</t>
  </si>
  <si>
    <t>400m (Time/mark: 58.15, Division: 65-69)</t>
  </si>
  <si>
    <t>Brian</t>
  </si>
  <si>
    <t>Conley</t>
  </si>
  <si>
    <t>100m Hurdles (Time/mark: 15.65, Division: 55-59)</t>
  </si>
  <si>
    <t>Joe</t>
  </si>
  <si>
    <t>Cordero</t>
  </si>
  <si>
    <t>Central Islip</t>
  </si>
  <si>
    <t>800m (Time/mark: 3:25.00, Division: 75-79)</t>
  </si>
  <si>
    <t>2000m Steeplechase (Time/mark: 11:06.00, Division: 75-79)</t>
  </si>
  <si>
    <t>8 km Cross Country (Time/mark: 44:00.00, Division: 75-79)</t>
  </si>
  <si>
    <t>Cormier</t>
  </si>
  <si>
    <t>Miami</t>
  </si>
  <si>
    <t>200m (Time/mark: 23.50, Division: 45-49)</t>
  </si>
  <si>
    <t>400m (Time/mark: 51.20, Division: 45-49)</t>
  </si>
  <si>
    <t>Cozens</t>
  </si>
  <si>
    <t>100m (Time/mark: 15.20, Division: 80-84)</t>
  </si>
  <si>
    <t>200m (Time/mark: 31.20, Division: 80-84)</t>
  </si>
  <si>
    <t>400m (Time/mark: 1:15.20, Division: 80-84)</t>
  </si>
  <si>
    <t>Chip</t>
  </si>
  <si>
    <t>Crowl</t>
  </si>
  <si>
    <t>San Diego</t>
  </si>
  <si>
    <t>100m (Time/mark: 12.86, Division: 60-64)</t>
  </si>
  <si>
    <t>200m (Time/mark: 26.77, Division: 60-64)</t>
  </si>
  <si>
    <t>400m (Time/mark: 1:01.96, Division: 60-64)</t>
  </si>
  <si>
    <t>100m Hurdles (Time/mark: 18.67, Division: 60-64)</t>
  </si>
  <si>
    <t>300m Hurdles (Time/mark: 48.00, Division: 60-64)</t>
  </si>
  <si>
    <t>Decathlon (Time/mark: 5,150, Division: 60-64)</t>
  </si>
  <si>
    <t>Lisa</t>
  </si>
  <si>
    <t>Daley</t>
  </si>
  <si>
    <t>White Plains</t>
  </si>
  <si>
    <t>400m (Time/mark: 1:02.14, Division: 45-49)</t>
  </si>
  <si>
    <t>400m Hurdles (Time/mark: 1:07.07, Division: 45-49)</t>
  </si>
  <si>
    <t>Thomas</t>
  </si>
  <si>
    <t>Dalke</t>
  </si>
  <si>
    <t>Javelin Throw (Time/mark: 58.51m, Division: 45-49)</t>
  </si>
  <si>
    <t>Dalmastro</t>
  </si>
  <si>
    <t>Jean</t>
  </si>
  <si>
    <t>Daprano</t>
  </si>
  <si>
    <t>Fayetteville</t>
  </si>
  <si>
    <t>100m (Time/mark: 20.09, Division: 80-84)</t>
  </si>
  <si>
    <t>200m (Time/mark: 40.90, Division: 80-84)</t>
  </si>
  <si>
    <t>400m (Time/mark: 1:34.59, Division: 80-84)</t>
  </si>
  <si>
    <t>800m (Time/mark: 3:50.97, Division: 80-84)</t>
  </si>
  <si>
    <t>1500m (Time/mark: 7:49.59, Division: 80-84)</t>
  </si>
  <si>
    <t>Paul</t>
  </si>
  <si>
    <t>DeMeester</t>
  </si>
  <si>
    <t>San Francisco</t>
  </si>
  <si>
    <t>5000m Race Walk (Time/mark: 28:47.44, Division: 55-59)</t>
  </si>
  <si>
    <t>10 km Race Walk (Time/mark: 59:40.70, Division: 55-59)</t>
  </si>
  <si>
    <t>20 km Race Walk (Time/mark: 2:06:50.00, Division: 55-59)</t>
  </si>
  <si>
    <t>LaTrica</t>
  </si>
  <si>
    <t>Dendy</t>
  </si>
  <si>
    <t>200m (Time/mark: 25.51, Division: 40-44)</t>
  </si>
  <si>
    <t>400m (Time/mark: 58.02, Division: 40-44)</t>
  </si>
  <si>
    <t>Clayton</t>
  </si>
  <si>
    <t>Dennis</t>
  </si>
  <si>
    <t>Little Compton</t>
  </si>
  <si>
    <t>RI</t>
  </si>
  <si>
    <t>Javelin Throw (Time/mark: 52.39m, Division: 50-54)</t>
  </si>
  <si>
    <t>Frank</t>
  </si>
  <si>
    <t>Dietderich</t>
  </si>
  <si>
    <t>Berkeley</t>
  </si>
  <si>
    <t>Shot Put (Time/mark: NM, Division: 60-64)</t>
  </si>
  <si>
    <t>Discus Throw (Time/mark: 23.03m, Division: 60-64)</t>
  </si>
  <si>
    <t>Javelin Throw (Time/mark: NM, Division: 60-64)</t>
  </si>
  <si>
    <t>Shirley</t>
  </si>
  <si>
    <t>100m (Time/mark: NT, Division: 90-94)</t>
  </si>
  <si>
    <t>Shot Put (Time/mark: NM, Division: 90-94)</t>
  </si>
  <si>
    <t>Discus Throw (Time/mark: 7.78m, Division: 90-94)</t>
  </si>
  <si>
    <t>Javelin Throw (Time/mark: 7.29m, Division: 90-94)</t>
  </si>
  <si>
    <t>Troy</t>
  </si>
  <si>
    <t>Dietz</t>
  </si>
  <si>
    <t>Javelin Throw (Time/mark: 54.00m, Division: 55-59)</t>
  </si>
  <si>
    <t>Mary</t>
  </si>
  <si>
    <t>Diver-Cordero</t>
  </si>
  <si>
    <t>10 km Race Walk (Time/mark: NT, Division: 60-64)</t>
  </si>
  <si>
    <t>20 km Race Walk (Time/mark: NT, Division: 60-64)</t>
  </si>
  <si>
    <t>Christel</t>
  </si>
  <si>
    <t>Donley</t>
  </si>
  <si>
    <t>Null</t>
  </si>
  <si>
    <t>80m Hurdles (Time/mark: NT, Division: 80-84)</t>
  </si>
  <si>
    <t>High Jump (Time/mark: 1.02m, Division: 80-84)</t>
  </si>
  <si>
    <t>Long Jump (Time/mark: NM, Division: 80-84)</t>
  </si>
  <si>
    <t>Triple Jump (Time/mark: 5.58m, Division: 80-84)</t>
  </si>
  <si>
    <t>Shot Put (Time/mark: 7.19m, Division: 80-84)</t>
  </si>
  <si>
    <t>Javelin Throw (Time/mark: 13.44m, Division: 80-84)</t>
  </si>
  <si>
    <t>Throwing Pentathlon (Time/mark: NM, Division: 80-84)</t>
  </si>
  <si>
    <t>Heptathlon (Time/mark: NM, Division: 80-84)</t>
  </si>
  <si>
    <t>Colorado Springs</t>
  </si>
  <si>
    <t>High Jump (Time/mark: NM, Division: 85-89)</t>
  </si>
  <si>
    <t>Pole Vault (Time/mark: 1.85m, Division: 85-89)</t>
  </si>
  <si>
    <t>Long Jump (Time/mark: NM, Division: 85-89)</t>
  </si>
  <si>
    <t>Dooley</t>
  </si>
  <si>
    <t>San carlos</t>
  </si>
  <si>
    <t>20 km Race Walk (Time/mark: 2:10:30.00, Division: 70-74)</t>
  </si>
  <si>
    <t>Dave</t>
  </si>
  <si>
    <t>Douglass</t>
  </si>
  <si>
    <t>High Jump (Time/mark: 1.06m, Division: 85-89)</t>
  </si>
  <si>
    <t>Pole Vault (Time/mark: 1.60m, Division: 85-89)</t>
  </si>
  <si>
    <t>Shot Put (Time/mark: 8.50m, Division: 85-89)</t>
  </si>
  <si>
    <t>Weight Throw (Time/mark: 10.89m, Division: 85-89)</t>
  </si>
  <si>
    <t>Discus Throw (Time/mark: 22.83m, Division: 85-89)</t>
  </si>
  <si>
    <t>Hammer Throw (Time/mark: 28.45m, Division: 85-89)</t>
  </si>
  <si>
    <t>Javelin Throw (Time/mark: 21.05m, Division: 85-89)</t>
  </si>
  <si>
    <t>Throwing Pentathlon (Time/mark: 3,800, Division: 85-89)</t>
  </si>
  <si>
    <t>Don</t>
  </si>
  <si>
    <t>Drummond</t>
  </si>
  <si>
    <t>Norcross</t>
  </si>
  <si>
    <t>110m Hurdles (Time/mark: 14.91, Division: 45-49)</t>
  </si>
  <si>
    <t>Joel</t>
  </si>
  <si>
    <t>Dubow</t>
  </si>
  <si>
    <t>Tucker</t>
  </si>
  <si>
    <t>10 km Race Walk (Time/mark: 1:12:00.00, Division: 70-74)</t>
  </si>
  <si>
    <t>Antwon</t>
  </si>
  <si>
    <t>Dussett</t>
  </si>
  <si>
    <t>Peoria</t>
  </si>
  <si>
    <t>IL</t>
  </si>
  <si>
    <t>200m (Time/mark: 22.26, Division: 40-44)</t>
  </si>
  <si>
    <t>400m (Time/mark: 49.01, Division: 40-44)</t>
  </si>
  <si>
    <t>Dyer</t>
  </si>
  <si>
    <t>Buena Vista</t>
  </si>
  <si>
    <t>VA</t>
  </si>
  <si>
    <t>100m Hurdles (Time/mark: 16.10, Division: 55-59)</t>
  </si>
  <si>
    <t>400m Hurdles (Time/mark: 1:03.20, Division: 55-59)</t>
  </si>
  <si>
    <t>Getulio</t>
  </si>
  <si>
    <t>Echeandia</t>
  </si>
  <si>
    <t>Miami Beach</t>
  </si>
  <si>
    <t>400m (Time/mark: 52.97, Division: 50-54)</t>
  </si>
  <si>
    <t>400m Hurdles (Time/mark: 57.53, Division: 50-54)</t>
  </si>
  <si>
    <t>Edmonston</t>
  </si>
  <si>
    <t>San marino</t>
  </si>
  <si>
    <t>Weight Throw (Time/mark: 14.00m, Division: 60-64)</t>
  </si>
  <si>
    <t>Hammer Throw (Time/mark: 40.00m, Division: 60-64)</t>
  </si>
  <si>
    <t>Edwards</t>
  </si>
  <si>
    <t>200m (Time/mark: 26.02, Division: 35-39)</t>
  </si>
  <si>
    <t>400m Hurdles (Time/mark: 1:08.98, Division: 35-39)</t>
  </si>
  <si>
    <t>Sandra</t>
  </si>
  <si>
    <t>Shot Put (Time/mark: 7.21m, Division: 65-69)</t>
  </si>
  <si>
    <t>Mike</t>
  </si>
  <si>
    <t>Fanelli</t>
  </si>
  <si>
    <t>Cloverdale</t>
  </si>
  <si>
    <t>800m (Time/mark: 2:32.00, Division: 60-64)</t>
  </si>
  <si>
    <t>5000m (Time/mark: 20:30.00, Division: 60-64)</t>
  </si>
  <si>
    <t>Faria</t>
  </si>
  <si>
    <t>Half Marathon (Time/mark: 1:42:00.00, Division: 60-64)</t>
  </si>
  <si>
    <t>Lee</t>
  </si>
  <si>
    <t>Faulkner</t>
  </si>
  <si>
    <t>Marion</t>
  </si>
  <si>
    <t>Decathlon (Time/mark: 5,600, Division: 45-49)</t>
  </si>
  <si>
    <t>Carol</t>
  </si>
  <si>
    <t>Finsrud</t>
  </si>
  <si>
    <t>Lockhart</t>
  </si>
  <si>
    <t>Shot Put (Time/mark: 11.22m, Division: 55-59)</t>
  </si>
  <si>
    <t>Weight Throw (Time/mark: 13.93m, Division: 55-59)</t>
  </si>
  <si>
    <t>Discus Throw (Time/mark: 39.23m, Division: 55-59)</t>
  </si>
  <si>
    <t>Hammer Throw (Time/mark: 42.18m, Division: 55-59)</t>
  </si>
  <si>
    <t>Throwing Pentathlon (Time/mark: 4,316, Division: 55-59)</t>
  </si>
  <si>
    <t>Neil</t>
  </si>
  <si>
    <t>Fitzgerald</t>
  </si>
  <si>
    <t>400m (Time/mark: 51.50, Division: 45-49)</t>
  </si>
  <si>
    <t>800m (Time/mark: 1:57.50, Division: 45-49)</t>
  </si>
  <si>
    <t>1500m (Time/mark: 4:05.50, Division: 45-49)</t>
  </si>
  <si>
    <t>400m Hurdles (Time/mark: 57.50, Division: 45-49)</t>
  </si>
  <si>
    <t>Foley</t>
  </si>
  <si>
    <t>Plymouth</t>
  </si>
  <si>
    <t>High Jump (Time/mark: 1.67m, Division: 55-59)</t>
  </si>
  <si>
    <t>Foster</t>
  </si>
  <si>
    <t>Mission Viejo</t>
  </si>
  <si>
    <t>100m (Time/mark: 12.28, Division: 50-54)</t>
  </si>
  <si>
    <t>200m (Time/mark: 24.85, Division: 50-54)</t>
  </si>
  <si>
    <t>Kathleen</t>
  </si>
  <si>
    <t>Frable</t>
  </si>
  <si>
    <t>Ivins</t>
  </si>
  <si>
    <t>UT</t>
  </si>
  <si>
    <t>5000m Race Walk (Time/mark: 35:45.00, Division: 70-74)</t>
  </si>
  <si>
    <t>8 km Cross Country (Time/mark: NT, Division: 70-74)</t>
  </si>
  <si>
    <t>Half Marathon (Time/mark: NT, Division: 70-74)</t>
  </si>
  <si>
    <t>10 km Race Walk (Time/mark: 1:14:00.00, Division: 70-74)</t>
  </si>
  <si>
    <t>20 km Race Walk (Time/mark: 2:35:00.00, Division: 70-74)</t>
  </si>
  <si>
    <t>Norman</t>
  </si>
  <si>
    <t>5000m Race Walk (Time/mark: 29:30.00, Division: 70-74)</t>
  </si>
  <si>
    <t>10 km Race Walk (Time/mark: 1:05:00.00, Division: 70-74)</t>
  </si>
  <si>
    <t>20 km Race Walk (Time/mark: 2:11:00.00, Division: 70-74)</t>
  </si>
  <si>
    <t>High Jump (Time/mark: 1.35m, Division: 70-74)</t>
  </si>
  <si>
    <t>Karen</t>
  </si>
  <si>
    <t>Frazier</t>
  </si>
  <si>
    <t>Largo</t>
  </si>
  <si>
    <t>200m (Time/mark: 32.71, Division: 55-59)</t>
  </si>
  <si>
    <t>400m (Time/mark: 1:17.74, Division: 55-59)</t>
  </si>
  <si>
    <t>Erick</t>
  </si>
  <si>
    <t>Friedman</t>
  </si>
  <si>
    <t>Union city</t>
  </si>
  <si>
    <t>Javelin Throw (Time/mark: 55.03m, Division: 40-44)</t>
  </si>
  <si>
    <t>Ralph</t>
  </si>
  <si>
    <t>Fruguglietti</t>
  </si>
  <si>
    <t>Bakersfield</t>
  </si>
  <si>
    <t>Discus Throw (Time/mark: 60.52m, Division: 60-64)</t>
  </si>
  <si>
    <t>Tony</t>
  </si>
  <si>
    <t>Fulton</t>
  </si>
  <si>
    <t>Philadelphia</t>
  </si>
  <si>
    <t>100m (Time/mark: 12.23, Division: 55-59)</t>
  </si>
  <si>
    <t>200m (Time/mark: 27.00, Division: 55-59)</t>
  </si>
  <si>
    <t>Buzz</t>
  </si>
  <si>
    <t>Gagne</t>
  </si>
  <si>
    <t>Concord</t>
  </si>
  <si>
    <t>NH</t>
  </si>
  <si>
    <t>Javelin Throw (Time/mark: 46.15m, Division: 65-69)</t>
  </si>
  <si>
    <t>Reggie</t>
  </si>
  <si>
    <t>Garner</t>
  </si>
  <si>
    <t>Arlington</t>
  </si>
  <si>
    <t>100m Hurdles (Time/mark: 16.20, Division: 55-59)</t>
  </si>
  <si>
    <t>400m Hurdles (Time/mark: 1:02.50, Division: 55-59)</t>
  </si>
  <si>
    <t>Chistine</t>
  </si>
  <si>
    <t>Gentile</t>
  </si>
  <si>
    <t>800m (Time/mark: 2:20.00, Division: 45-49)</t>
  </si>
  <si>
    <t>1500m (Time/mark: 4:52.00, Division: 45-49)</t>
  </si>
  <si>
    <t>Tom</t>
  </si>
  <si>
    <t>Gerhardt</t>
  </si>
  <si>
    <t>Chesaoeake</t>
  </si>
  <si>
    <t>5000m Race Walk (Time/mark: 30:27.00, Division: 65-69)</t>
  </si>
  <si>
    <t>10 km Race Walk (Time/mark: 1:02:05.00, Division: 65-69)</t>
  </si>
  <si>
    <t>Steve</t>
  </si>
  <si>
    <t>Gettel</t>
  </si>
  <si>
    <t>Parker</t>
  </si>
  <si>
    <t>Shot Put (Time/mark: 14.49m, Division: 55-59)</t>
  </si>
  <si>
    <t>Discus Throw (Time/mark: 41.00m, Division: 55-59)</t>
  </si>
  <si>
    <t>Gomes</t>
  </si>
  <si>
    <t>400m (Time/mark: 50.32, Division: 45-49)</t>
  </si>
  <si>
    <t>400m Hurdles (Time/mark: 59.90, Division: 45-49)</t>
  </si>
  <si>
    <t>Gordon</t>
  </si>
  <si>
    <t>Omaha</t>
  </si>
  <si>
    <t>NE</t>
  </si>
  <si>
    <t>High Jump (Time/mark: NM, Division: 40-44)</t>
  </si>
  <si>
    <t>Long Jump (Time/mark: 5.65m, Division: 40-44)</t>
  </si>
  <si>
    <t>Kurt</t>
  </si>
  <si>
    <t>Gruenbacher</t>
  </si>
  <si>
    <t>Lenexa</t>
  </si>
  <si>
    <t>KS</t>
  </si>
  <si>
    <t>Javelin Throw (Time/mark: 44.00m, Division: 55-59)</t>
  </si>
  <si>
    <t>Rachel</t>
  </si>
  <si>
    <t>Guest</t>
  </si>
  <si>
    <t>Surprise</t>
  </si>
  <si>
    <t>80m Hurdles (Time/mark: 11.81, Division: 40-44)</t>
  </si>
  <si>
    <t>Heptathlon (Time/mark: NM, Division: 40-44)</t>
  </si>
  <si>
    <t>Derek</t>
  </si>
  <si>
    <t>Guirand</t>
  </si>
  <si>
    <t>Narberth</t>
  </si>
  <si>
    <t>110m Hurdles (Time/mark: 20.20, Division: 45-49)</t>
  </si>
  <si>
    <t>Decathlon (Time/mark: 2,708, Division: 45-49)</t>
  </si>
  <si>
    <t>Tariq</t>
  </si>
  <si>
    <t>Hager</t>
  </si>
  <si>
    <t>Prague</t>
  </si>
  <si>
    <t>400m (Time/mark: 53.00, Division: 45-49)</t>
  </si>
  <si>
    <t>800m (Time/mark: 2:03.00, Division: 45-49)</t>
  </si>
  <si>
    <t>1500m (Time/mark: 4:19.00, Division: 45-49)</t>
  </si>
  <si>
    <t>Hall</t>
  </si>
  <si>
    <t>Ellington</t>
  </si>
  <si>
    <t>Javelin Throw (Time/mark: 47.37m, Division: 55-59)</t>
  </si>
  <si>
    <t>Tammy</t>
  </si>
  <si>
    <t>Javelin Throw (Time/mark: 24.17m, Division: 55-59)</t>
  </si>
  <si>
    <t>Terry Scott</t>
  </si>
  <si>
    <t>Halley</t>
  </si>
  <si>
    <t>Gresham</t>
  </si>
  <si>
    <t>Javelin Throw (Time/mark: 64.77m, Division: 35-39)</t>
  </si>
  <si>
    <t>Harada</t>
  </si>
  <si>
    <t>West Newbury</t>
  </si>
  <si>
    <t>400m (Time/mark: NT, Division: 80-84)</t>
  </si>
  <si>
    <t>800m (Time/mark: NT, Division: 80-84)</t>
  </si>
  <si>
    <t>1500m (Time/mark: NT, Division: 80-84)</t>
  </si>
  <si>
    <t>5000m (Time/mark: NT, Division: 80-84)</t>
  </si>
  <si>
    <t>8 km Cross Country (Time/mark: NT, Division: 80-84)</t>
  </si>
  <si>
    <t>Kristy</t>
  </si>
  <si>
    <t>Harris</t>
  </si>
  <si>
    <t>100m (Time/mark: 13.10, Division: 40-44)</t>
  </si>
  <si>
    <t>200m (Time/mark: 27.50, Division: 40-44)</t>
  </si>
  <si>
    <t>Pole Vault (Time/mark: 3.05m, Division: 40-44)</t>
  </si>
  <si>
    <t>Sabra</t>
  </si>
  <si>
    <t>Harvey</t>
  </si>
  <si>
    <t>800m (Time/mark: NT, Division: 65-69)</t>
  </si>
  <si>
    <t>1500m (Time/mark: NT, Division: 65-69)</t>
  </si>
  <si>
    <t>5000m (Time/mark: NT, Division: 65-69)</t>
  </si>
  <si>
    <t>William</t>
  </si>
  <si>
    <t>Glenbrook</t>
  </si>
  <si>
    <t>NV</t>
  </si>
  <si>
    <t>Shot Put (Time/mark: 13.96m, Division: 70-74)</t>
  </si>
  <si>
    <t>Discus Throw (Time/mark: 39.23m, Division: 70-74)</t>
  </si>
  <si>
    <t>Forrest</t>
  </si>
  <si>
    <t>Hawkins</t>
  </si>
  <si>
    <t>Beverly</t>
  </si>
  <si>
    <t>5000m Race Walk (Time/mark: 28:53.22, Division: 45-49)</t>
  </si>
  <si>
    <t>10 km Race Walk (Time/mark: 1:00:41.00, Division: 45-49)</t>
  </si>
  <si>
    <t>Noel</t>
  </si>
  <si>
    <t>Haynes</t>
  </si>
  <si>
    <t>Brooklyn</t>
  </si>
  <si>
    <t>200m (Time/mark: 30.00, Division: 70-74)</t>
  </si>
  <si>
    <t>400m (Time/mark: 1:05.00, Division: 70-74)</t>
  </si>
  <si>
    <t>800m (Time/mark: 2:40.00, Division: 70-74)</t>
  </si>
  <si>
    <t>1500m (Time/mark: 5:30.00, Division: 70-74)</t>
  </si>
  <si>
    <t>George</t>
  </si>
  <si>
    <t>Haywood</t>
  </si>
  <si>
    <t>Washington</t>
  </si>
  <si>
    <t>DC</t>
  </si>
  <si>
    <t>100m (Time/mark: 17.50, Division: 60-64)</t>
  </si>
  <si>
    <t>400m (Time/mark: 1:01.00, Division: 60-64)</t>
  </si>
  <si>
    <t>300m Hurdles (Time/mark: 46.20, Division: 60-64)</t>
  </si>
  <si>
    <t>Hearn</t>
  </si>
  <si>
    <t>Shot Put (Time/mark: 12.98m, Division: 65-69)</t>
  </si>
  <si>
    <t>Javelin Throw (Time/mark: 47.78m, Division: 65-69)</t>
  </si>
  <si>
    <t>Susan</t>
  </si>
  <si>
    <t>Heffernan</t>
  </si>
  <si>
    <t>Medford</t>
  </si>
  <si>
    <t>Shot Put (Time/mark: 8.88m, Division: 45-49)</t>
  </si>
  <si>
    <t>Judy</t>
  </si>
  <si>
    <t>Heller</t>
  </si>
  <si>
    <t>Dixon</t>
  </si>
  <si>
    <t>Hemphill</t>
  </si>
  <si>
    <t>Fairfax Station</t>
  </si>
  <si>
    <t>100m (Time/mark: 28.00, Division: 90-94)</t>
  </si>
  <si>
    <t>800m (Time/mark: 6:00.00, Division: 90-94)</t>
  </si>
  <si>
    <t>1500m (Time/mark: 14:00.00, Division: 90-94)</t>
  </si>
  <si>
    <t>Discus Throw (Time/mark: 15.00m, Division: 90-94)</t>
  </si>
  <si>
    <t>Javelin Throw (Time/mark: 15.00m, Division: 90-94)</t>
  </si>
  <si>
    <t>Diane</t>
  </si>
  <si>
    <t>Henry</t>
  </si>
  <si>
    <t>Chicago</t>
  </si>
  <si>
    <t>5000m Race Walk (Time/mark: 32:50.00, Division: 70-74)</t>
  </si>
  <si>
    <t>10 km Race Walk (Time/mark: 1:06:48.00, Division: 70-74)</t>
  </si>
  <si>
    <t>Werner W K</t>
  </si>
  <si>
    <t>Hoeger</t>
  </si>
  <si>
    <t>Boise</t>
  </si>
  <si>
    <t>ID</t>
  </si>
  <si>
    <t>800m (Time/mark: 2:32.47, Division: 60-64)</t>
  </si>
  <si>
    <t>1500m (Time/mark: 5:15.00, Division: 60-64)</t>
  </si>
  <si>
    <t>Andrew</t>
  </si>
  <si>
    <t>Hogue</t>
  </si>
  <si>
    <t>Bronxville</t>
  </si>
  <si>
    <t>400m (Time/mark: 52.92, Division: 40-44)</t>
  </si>
  <si>
    <t>Barbara</t>
  </si>
  <si>
    <t>Holzman</t>
  </si>
  <si>
    <t>Wichita</t>
  </si>
  <si>
    <t>5000m (Time/mark: 24:00.00, Division: 60-64)</t>
  </si>
  <si>
    <t>Half Marathon (Time/mark: 1:50:00.00, Division: 60-64)</t>
  </si>
  <si>
    <t>Richard</t>
  </si>
  <si>
    <t>Hotchkiss</t>
  </si>
  <si>
    <t>Grass Valley</t>
  </si>
  <si>
    <t>Weight Throw (Time/mark: 14.00m, Division: 75-79)</t>
  </si>
  <si>
    <t>Discus Throw (Time/mark: 35.00m, Division: 75-79)</t>
  </si>
  <si>
    <t>Hammer Throw (Time/mark: 35.00m, Division: 75-79)</t>
  </si>
  <si>
    <t>Throwing Pentathlon (Time/mark: 3,000, Division: 75-79)</t>
  </si>
  <si>
    <t>Ingram</t>
  </si>
  <si>
    <t>Aurora</t>
  </si>
  <si>
    <t>100m (Time/mark: 11.60, Division: 35-39)</t>
  </si>
  <si>
    <t>Dannie</t>
  </si>
  <si>
    <t>Jackson</t>
  </si>
  <si>
    <t>Phoenix</t>
  </si>
  <si>
    <t>100m Hurdles (Time/mark: 15.50, Division: 55-59)</t>
  </si>
  <si>
    <t>Long Jump (Time/mark: 5.45m, Division: 55-59)</t>
  </si>
  <si>
    <t>Janusey</t>
  </si>
  <si>
    <t>Venetia</t>
  </si>
  <si>
    <t>Decathlon (Time/mark: 6,800, Division: 55-59)</t>
  </si>
  <si>
    <t>Lorraine</t>
  </si>
  <si>
    <t>Jasper</t>
  </si>
  <si>
    <t>Birchrunville</t>
  </si>
  <si>
    <t>400m (Time/mark: 1:07.80, Division: 55-59)</t>
  </si>
  <si>
    <t>800m (Time/mark: 2:30.76, Division: 55-59)</t>
  </si>
  <si>
    <t>1500m (Time/mark: 5:14.64, Division: 55-59)</t>
  </si>
  <si>
    <t>Rukiya</t>
  </si>
  <si>
    <t>Jeffers</t>
  </si>
  <si>
    <t>Hempstead</t>
  </si>
  <si>
    <t>200m (Time/mark: 28.50, Division: 35-39)</t>
  </si>
  <si>
    <t>400m (Time/mark: 1:05.00, Division: 35-39)</t>
  </si>
  <si>
    <t>Brent</t>
  </si>
  <si>
    <t>Jones</t>
  </si>
  <si>
    <t>Fullerton</t>
  </si>
  <si>
    <t>800m (Time/mark: 2:02.00, Division: 45-49)</t>
  </si>
  <si>
    <t>Van</t>
  </si>
  <si>
    <t>Kantner</t>
  </si>
  <si>
    <t>Seattle</t>
  </si>
  <si>
    <t>1500m (Time/mark: 8:00.00, Division: 50-54)</t>
  </si>
  <si>
    <t>Half Marathon (Time/mark: 2:30:00.00, Division: 50-54)</t>
  </si>
  <si>
    <t>Donald</t>
  </si>
  <si>
    <t>Keller</t>
  </si>
  <si>
    <t>Lakewood</t>
  </si>
  <si>
    <t>100m Hurdles (Time/mark: NT, Division: 60-64)</t>
  </si>
  <si>
    <t>300m Hurdles (Time/mark: NT, Division: 60-64)</t>
  </si>
  <si>
    <t>Latashia</t>
  </si>
  <si>
    <t>Key</t>
  </si>
  <si>
    <t>800m (Time/mark: 2:40.00, Division: 40-44)</t>
  </si>
  <si>
    <t>1500m (Time/mark: 5:38.00, Division: 40-44)</t>
  </si>
  <si>
    <t>5000m (Time/mark: 21:40.00, Division: 40-44)</t>
  </si>
  <si>
    <t>8 km Cross Country (Time/mark: 34:50.00, Division: 40-44)</t>
  </si>
  <si>
    <t>Goetz</t>
  </si>
  <si>
    <t>Klopfer</t>
  </si>
  <si>
    <t>20 km Race Walk (Time/mark: 2:11:31.00, Division: 70-74)</t>
  </si>
  <si>
    <t>Randy</t>
  </si>
  <si>
    <t>Knoche</t>
  </si>
  <si>
    <t>Decathlon (Time/mark: 6,100, Division: 55-59)</t>
  </si>
  <si>
    <t>Alan</t>
  </si>
  <si>
    <t>Kolling</t>
  </si>
  <si>
    <t>El Cerrito</t>
  </si>
  <si>
    <t>5000m (Time/mark: 22:37.00, Division: 60-64)</t>
  </si>
  <si>
    <t>Kuechle</t>
  </si>
  <si>
    <t>Culver City</t>
  </si>
  <si>
    <t>Long Jump (Time/mark: 5.10m, Division: 60-64)</t>
  </si>
  <si>
    <t>Carolyn</t>
  </si>
  <si>
    <t>Langenwalter</t>
  </si>
  <si>
    <t>100m (Time/mark: 20.15, Division: 75-79)</t>
  </si>
  <si>
    <t>200m (Time/mark: 43.53, Division: 75-79)</t>
  </si>
  <si>
    <t>400m (Time/mark: 1:43.00, Division: 75-79)</t>
  </si>
  <si>
    <t>800m (Time/mark: NT, Division: 75-79)</t>
  </si>
  <si>
    <t>Lawson</t>
  </si>
  <si>
    <t>Claremont</t>
  </si>
  <si>
    <t>5000m Race Walk (Time/mark: 34:05.00, Division: 70-74)</t>
  </si>
  <si>
    <t>10 km Race Walk (Time/mark: 1:17:00.00, Division: 70-74)</t>
  </si>
  <si>
    <t>20 km Race Walk (Time/mark: 2:18:00.00, Division: 70-74)</t>
  </si>
  <si>
    <t>Alexander</t>
  </si>
  <si>
    <t>Lightman</t>
  </si>
  <si>
    <t>Santa Monica</t>
  </si>
  <si>
    <t>1500m (Time/mark: 4:49.00, Division: 50-54)</t>
  </si>
  <si>
    <t>5000m (Time/mark: 17:52.00, Division: 50-54)</t>
  </si>
  <si>
    <t>Kimberly</t>
  </si>
  <si>
    <t>Lindner</t>
  </si>
  <si>
    <t>Chappaqua</t>
  </si>
  <si>
    <t>Shot Put (Time/mark: 10.74m, Division: 45-49)</t>
  </si>
  <si>
    <t>Discus Throw (Time/mark: 35.43m, Division: 45-49)</t>
  </si>
  <si>
    <t>Throwing Pentathlon (Time/mark: 3,000, Division: 45-49)</t>
  </si>
  <si>
    <t>Lively</t>
  </si>
  <si>
    <t>Jamestown</t>
  </si>
  <si>
    <t>1500m (Time/mark: 4:59.00, Division: 35-39)</t>
  </si>
  <si>
    <t>Bruce</t>
  </si>
  <si>
    <t>Logan</t>
  </si>
  <si>
    <t>New York</t>
  </si>
  <si>
    <t>5000m Race Walk (Time/mark: 29:40.99, Division: 50-54)</t>
  </si>
  <si>
    <t>10 km Race Walk (Time/mark: 1:01:19.10, Division: 50-54)</t>
  </si>
  <si>
    <t>Long</t>
  </si>
  <si>
    <t>Los Angeles</t>
  </si>
  <si>
    <t>Long Jump (Time/mark: 6.67m, Division: 55-59)</t>
  </si>
  <si>
    <t>Shigeki</t>
  </si>
  <si>
    <t>Makino</t>
  </si>
  <si>
    <t>Scottsdale</t>
  </si>
  <si>
    <t>100m (Time/mark: 11.93, Division: 50-54)</t>
  </si>
  <si>
    <t>200m (Time/mark: 24.45, Division: 50-54)</t>
  </si>
  <si>
    <t>400m (Time/mark: 56.03, Division: 50-54)</t>
  </si>
  <si>
    <t>Kevin</t>
  </si>
  <si>
    <t>Marbury</t>
  </si>
  <si>
    <t>100m (Time/mark: 13.25, Division: 60-64)</t>
  </si>
  <si>
    <t>200m (Time/mark: 28.00, Division: 60-64)</t>
  </si>
  <si>
    <t>400m (Time/mark: 1:07.00, Division: 60-64)</t>
  </si>
  <si>
    <t>Kathryn</t>
  </si>
  <si>
    <t>Martin</t>
  </si>
  <si>
    <t>Northport</t>
  </si>
  <si>
    <t>800m (Time/mark: 2:50.00, Division: 65-69)</t>
  </si>
  <si>
    <t>1500m (Time/mark: 5:45.00, Division: 65-69)</t>
  </si>
  <si>
    <t>5000m (Time/mark: 20:30.00, Division: 65-69)</t>
  </si>
  <si>
    <t>10000m (Time/mark: 42:00.00, Division: 65-69)</t>
  </si>
  <si>
    <t>2000m Steeplechase (Time/mark: 8:45.00, Division: 65-69)</t>
  </si>
  <si>
    <t>8 km Cross Country (Time/mark: 34:00.00, Division: 65-69)</t>
  </si>
  <si>
    <t>Half Marathon (Time/mark: 1:32:00.00, Division: 65-69)</t>
  </si>
  <si>
    <t>Marianne</t>
  </si>
  <si>
    <t>Martino</t>
  </si>
  <si>
    <t>Littleton</t>
  </si>
  <si>
    <t>5000m Race Walk (Time/mark: 30:30.00, Division: 65-69)</t>
  </si>
  <si>
    <t>10 km Race Walk (Time/mark: 1:01:00.00, Division: 65-69)</t>
  </si>
  <si>
    <t>20 km Race Walk (Time/mark: 2:07:40.00, Division: 65-69)</t>
  </si>
  <si>
    <t>Mathews</t>
  </si>
  <si>
    <t>Shot Put (Time/mark: NM, Division: 70-74)</t>
  </si>
  <si>
    <t>Weight Throw (Time/mark: 18.00m, Division: 70-74)</t>
  </si>
  <si>
    <t>Hammer Throw (Time/mark: 44.00m, Division: 70-74)</t>
  </si>
  <si>
    <t>Maxwell</t>
  </si>
  <si>
    <t>Salem</t>
  </si>
  <si>
    <t>80m Hurdles (Time/mark: 14.08, Division: 55-59)</t>
  </si>
  <si>
    <t>300m Hurdles (Time/mark: 53.97, Division: 55-59)</t>
  </si>
  <si>
    <t>Bryan</t>
  </si>
  <si>
    <t>Mayberry</t>
  </si>
  <si>
    <t>Richmond</t>
  </si>
  <si>
    <t>800m (Time/mark: 2:13.42, Division: 50-54)</t>
  </si>
  <si>
    <t>1500m (Time/mark: 4:35.35, Division: 50-54)</t>
  </si>
  <si>
    <t>Anna</t>
  </si>
  <si>
    <t>Mayhewrozek</t>
  </si>
  <si>
    <t>West Bend</t>
  </si>
  <si>
    <t>WI</t>
  </si>
  <si>
    <t>1500m (Time/mark: 5:15.00, Division: 40-44)</t>
  </si>
  <si>
    <t>McCrimmon</t>
  </si>
  <si>
    <t>Monument</t>
  </si>
  <si>
    <t>400m Hurdles (Time/mark: 1:05.26, Division: 55-59)</t>
  </si>
  <si>
    <t>Long Jump (Time/mark: 5.26m, Division: 55-59)</t>
  </si>
  <si>
    <t>McGee</t>
  </si>
  <si>
    <t>100m (Time/mark: 11.78, Division: 55-59)</t>
  </si>
  <si>
    <t>200m (Time/mark: 23.90, Division: 55-59)</t>
  </si>
  <si>
    <t>100m Hurdles (Time/mark: 15.00, Division: 55-59)</t>
  </si>
  <si>
    <t>Emmanuelle</t>
  </si>
  <si>
    <t>McGowan</t>
  </si>
  <si>
    <t>Sugar Hill</t>
  </si>
  <si>
    <t>100m (Time/mark: 12.54, Division: 45-49)</t>
  </si>
  <si>
    <t>200m (Time/mark: 25.64, Division: 45-49)</t>
  </si>
  <si>
    <t>Cynthia</t>
  </si>
  <si>
    <t>McNamee</t>
  </si>
  <si>
    <t>Hawthorne</t>
  </si>
  <si>
    <t>200m (Time/mark: 26.20, Division: 40-44)</t>
  </si>
  <si>
    <t>400m (Time/mark: 1:00.12, Division: 40-44)</t>
  </si>
  <si>
    <t>Scott</t>
  </si>
  <si>
    <t>McPherson</t>
  </si>
  <si>
    <t>Lubbock</t>
  </si>
  <si>
    <t>5000m Race Walk (Time/mark: 32:15.00, Division: 60-64)</t>
  </si>
  <si>
    <t>10 km Race Walk (Time/mark: 1:14:20.00, Division: 60-64)</t>
  </si>
  <si>
    <t>20 km Race Walk (Time/mark: 2:30:45.00, Division: 60-64)</t>
  </si>
  <si>
    <t>Melichar</t>
  </si>
  <si>
    <t>New Orleans</t>
  </si>
  <si>
    <t>LA</t>
  </si>
  <si>
    <t>5000m (Time/mark: 25:40.22, Division: 35-39)</t>
  </si>
  <si>
    <t>10000m (Time/mark: 53:25.99, Division: 35-39)</t>
  </si>
  <si>
    <t>Marathon (Time/mark: 5:00:00.00, Division: 35-39)</t>
  </si>
  <si>
    <t>Shot Put (Time/mark: 6.98m, Division: 35-39)</t>
  </si>
  <si>
    <t>Weight Throw (Time/mark: NM, Division: 35-39)</t>
  </si>
  <si>
    <t>Jason</t>
  </si>
  <si>
    <t>Melton</t>
  </si>
  <si>
    <t>High Jump (Time/mark: 1.80m, Division: 40-44)</t>
  </si>
  <si>
    <t>Long Jump (Time/mark: 6.47m, Division: 40-44)</t>
  </si>
  <si>
    <t>Triple Jump (Time/mark: 12.80m, Division: 40-44)</t>
  </si>
  <si>
    <t>Eric</t>
  </si>
  <si>
    <t>Merriweather</t>
  </si>
  <si>
    <t>Alpharetta</t>
  </si>
  <si>
    <t>100m (Time/mark: 12.04, Division: 50-54)</t>
  </si>
  <si>
    <t>200m (Time/mark: 24.10, Division: 50-54)</t>
  </si>
  <si>
    <t>Ronald</t>
  </si>
  <si>
    <t>Mickle</t>
  </si>
  <si>
    <t>San Josed</t>
  </si>
  <si>
    <t>Discus Throw (Time/mark: 36.34m, Division: 75-79)</t>
  </si>
  <si>
    <t>Miller</t>
  </si>
  <si>
    <t>Moncks Corner</t>
  </si>
  <si>
    <t>SC</t>
  </si>
  <si>
    <t>400m (Time/mark: 56.00, Division: 45-49)</t>
  </si>
  <si>
    <t>800m (Time/mark: 2:10.00, Division: 45-49)</t>
  </si>
  <si>
    <t>Alvin</t>
  </si>
  <si>
    <t>Millerbis</t>
  </si>
  <si>
    <t>Fontana</t>
  </si>
  <si>
    <t>100m (Time/mark: 13.00, Division: 55-59)</t>
  </si>
  <si>
    <t>Marilyn</t>
  </si>
  <si>
    <t>Mitchell</t>
  </si>
  <si>
    <t>100m (Time/mark: 21.15, Division: 70-74)</t>
  </si>
  <si>
    <t>David</t>
  </si>
  <si>
    <t>Montieth</t>
  </si>
  <si>
    <t>Ridgefield</t>
  </si>
  <si>
    <t>High Jump (Time/mark: 1.58m, Division: 70-74)</t>
  </si>
  <si>
    <t>Corey</t>
  </si>
  <si>
    <t>Moody</t>
  </si>
  <si>
    <t>Las Vegas</t>
  </si>
  <si>
    <t>400m (Time/mark: 54.50, Division: 55-59)</t>
  </si>
  <si>
    <t>LaTisha</t>
  </si>
  <si>
    <t>Moulds</t>
  </si>
  <si>
    <t>Panama City</t>
  </si>
  <si>
    <t>100m (Time/mark: 12.36, Division: 35-39)</t>
  </si>
  <si>
    <t>200m (Time/mark: 25.34, Division: 35-39)</t>
  </si>
  <si>
    <t>Peter</t>
  </si>
  <si>
    <t>Mullin</t>
  </si>
  <si>
    <t>1500m (Time/mark: 5:10.14, Division: 65-69)</t>
  </si>
  <si>
    <t>5000m (Time/mark: 19:03.00, Division: 65-69)</t>
  </si>
  <si>
    <t>10000m (Time/mark: 39:32.00, Division: 65-69)</t>
  </si>
  <si>
    <t>Half Marathon (Time/mark: 1:26:30.00, Division: 65-69)</t>
  </si>
  <si>
    <t>Trenice</t>
  </si>
  <si>
    <t>Mullis Dubow</t>
  </si>
  <si>
    <t>800m (Time/mark: 3:36.00, Division: 60-64)</t>
  </si>
  <si>
    <t>1500m (Time/mark: 7:18.00, Division: 60-64)</t>
  </si>
  <si>
    <t>5000m (Time/mark: 26:57.00, Division: 60-64)</t>
  </si>
  <si>
    <t>Murray</t>
  </si>
  <si>
    <t>Equality</t>
  </si>
  <si>
    <t>AL</t>
  </si>
  <si>
    <t>Discus Throw (Time/mark: 40.86m, Division: 60-64)</t>
  </si>
  <si>
    <t>Joseph</t>
  </si>
  <si>
    <t>Myers</t>
  </si>
  <si>
    <t>White Pine</t>
  </si>
  <si>
    <t>TN</t>
  </si>
  <si>
    <t>Shot Put (Time/mark: 14.91m, Division: 60-64)</t>
  </si>
  <si>
    <t>Discus Throw (Time/mark: 43.20m, Division: 60-64)</t>
  </si>
  <si>
    <t>Will</t>
  </si>
  <si>
    <t>Nesbitt</t>
  </si>
  <si>
    <t>Pole Vault (Time/mark: 4.00m, Division: 50-54)</t>
  </si>
  <si>
    <t>Newsham</t>
  </si>
  <si>
    <t>Brookline</t>
  </si>
  <si>
    <t>1500m (Time/mark: 4:54.00, Division: 50-54)</t>
  </si>
  <si>
    <t>5000m (Time/mark: 17:45.00, Division: 50-54)</t>
  </si>
  <si>
    <t>Marathon (Time/mark: 3:29:30.00, Division: 50-54)</t>
  </si>
  <si>
    <t>Jenny</t>
  </si>
  <si>
    <t>Newton</t>
  </si>
  <si>
    <t>Missoula</t>
  </si>
  <si>
    <t>MT</t>
  </si>
  <si>
    <t>5000m (Time/mark: 18:30.00, Division: 45-49)</t>
  </si>
  <si>
    <t>8 km Cross Country (Time/mark: NT, Division: 45-49)</t>
  </si>
  <si>
    <t>Nielsen</t>
  </si>
  <si>
    <t>East Brunswick</t>
  </si>
  <si>
    <t>NJ</t>
  </si>
  <si>
    <t>Javelin Throw (Time/mark: 45.10m, Division: 60-64)</t>
  </si>
  <si>
    <t>Irene</t>
  </si>
  <si>
    <t>Obera</t>
  </si>
  <si>
    <t>Fremont</t>
  </si>
  <si>
    <t>100m (Time/mark: 17.56, Division: 80-84)</t>
  </si>
  <si>
    <t>200m (Time/mark: 37.08, Division: 80-84)</t>
  </si>
  <si>
    <t>400m (Time/mark: 1:44.50, Division: 80-84)</t>
  </si>
  <si>
    <t>80m Hurdles (Time/mark: 19.32, Division: 80-84)</t>
  </si>
  <si>
    <t>200m Hurdles (Time/mark: 49.19, Division: 80-84)</t>
  </si>
  <si>
    <t>Long Jump (Time/mark: 2.92m, Division: 80-84)</t>
  </si>
  <si>
    <t>Triple Jump (Time/mark: 5.61m, Division: 80-84)</t>
  </si>
  <si>
    <t>Heptathlon (Time/mark: 3,819, Division: 80-84)</t>
  </si>
  <si>
    <t>Oleski</t>
  </si>
  <si>
    <t>Belmont</t>
  </si>
  <si>
    <t>100m (Time/mark: 14.72, Division: 65-69)</t>
  </si>
  <si>
    <t>Long Jump (Time/mark: 4.16m, Division: 65-69)</t>
  </si>
  <si>
    <t>Triple Jump (Time/mark: 8.28m, Division: 65-69)</t>
  </si>
  <si>
    <t>ONeal</t>
  </si>
  <si>
    <t>Pueblo</t>
  </si>
  <si>
    <t>High Jump (Time/mark: 1.50m, Division: 45-49)</t>
  </si>
  <si>
    <t>Triple Jump (Time/mark: 9.00m, Division: 45-49)</t>
  </si>
  <si>
    <t>Alfredo</t>
  </si>
  <si>
    <t>Ortiz</t>
  </si>
  <si>
    <t>American Canyon</t>
  </si>
  <si>
    <t>800m (Time/mark: 2:30.00, Division: 50-54)</t>
  </si>
  <si>
    <t>1500m (Time/mark: 5:10.00, Division: 50-54)</t>
  </si>
  <si>
    <t>8 km Cross Country (Time/mark: 34:00.00, Division: 50-54)</t>
  </si>
  <si>
    <t>Half Marathon (Time/mark: 1:30:00.00, Division: 50-54)</t>
  </si>
  <si>
    <t>Julie</t>
  </si>
  <si>
    <t>Pangburn</t>
  </si>
  <si>
    <t>Downingtown</t>
  </si>
  <si>
    <t>5000m (Time/mark: 20:45.00, Division: 50-54)</t>
  </si>
  <si>
    <t>10000m (Time/mark: 43:00.00, Division: 50-54)</t>
  </si>
  <si>
    <t>8 km Cross Country (Time/mark: 34:50.00, Division: 50-54)</t>
  </si>
  <si>
    <t>Parks</t>
  </si>
  <si>
    <t>Lincoln</t>
  </si>
  <si>
    <t>Decathlon (Time/mark: 5,262, Division: 75-79)</t>
  </si>
  <si>
    <t>Terry</t>
  </si>
  <si>
    <t>San Carlos</t>
  </si>
  <si>
    <t>400m (Time/mark: 54.36, Division: 50-54)</t>
  </si>
  <si>
    <t>High Jump (Time/mark: 1.75m, Division: 50-54)</t>
  </si>
  <si>
    <t>Long Jump (Time/mark: NM, Division: 50-54)</t>
  </si>
  <si>
    <t>Gary</t>
  </si>
  <si>
    <t>Patton</t>
  </si>
  <si>
    <t>Rock Rapids</t>
  </si>
  <si>
    <t>800m (Time/mark: 2:36.07, Division: 70-74)</t>
  </si>
  <si>
    <t>1500m (Time/mark: 5:25.83, Division: 70-74)</t>
  </si>
  <si>
    <t>5000m (Time/mark: 20:53.04, Division: 70-74)</t>
  </si>
  <si>
    <t>Pendland</t>
  </si>
  <si>
    <t>Dallas</t>
  </si>
  <si>
    <t>100m (Time/mark: 11.05, Division: 45-49)</t>
  </si>
  <si>
    <t>200m (Time/mark: 22.83, Division: 45-49)</t>
  </si>
  <si>
    <t>Stefan</t>
  </si>
  <si>
    <t>Petersson</t>
  </si>
  <si>
    <t>Frisco</t>
  </si>
  <si>
    <t>Javelin Throw (Time/mark: 58.35m, Division: 45-49)</t>
  </si>
  <si>
    <t>Pierce</t>
  </si>
  <si>
    <t>Rowley</t>
  </si>
  <si>
    <t>200m (Time/mark: 30.10, Division: 50-54)</t>
  </si>
  <si>
    <t>400m (Time/mark: 1:07.00, Division: 50-54)</t>
  </si>
  <si>
    <t>800m (Time/mark: 2:33.00, Division: 50-54)</t>
  </si>
  <si>
    <t>100m (Time/mark: 13.56, Division: 70-74)</t>
  </si>
  <si>
    <t>200m (Time/mark: 27.68, Division: 70-74)</t>
  </si>
  <si>
    <t>400m (Time/mark: 1:04.34, Division: 70-74)</t>
  </si>
  <si>
    <t>Lyndell</t>
  </si>
  <si>
    <t>Pittman</t>
  </si>
  <si>
    <t>Stony Point</t>
  </si>
  <si>
    <t>100m (Time/mark: 11.40, Division: 40-44)</t>
  </si>
  <si>
    <t>200m (Time/mark: 23.50, Division: 40-44)</t>
  </si>
  <si>
    <t>400m (Time/mark: 54.00, Division: 40-44)</t>
  </si>
  <si>
    <t>Jack</t>
  </si>
  <si>
    <t>Prestrud</t>
  </si>
  <si>
    <t>400m (Time/mark: 1:06.40, Division: 55-59)</t>
  </si>
  <si>
    <t>3000m Steeplechase (Time/mark: NT, Division: 55-59)</t>
  </si>
  <si>
    <t>Pullman</t>
  </si>
  <si>
    <t>MN</t>
  </si>
  <si>
    <t>400m (Time/mark: 1:03.03, Division: 60-64)</t>
  </si>
  <si>
    <t>800m (Time/mark: 2:30.82, Division: 60-64)</t>
  </si>
  <si>
    <t>Pye</t>
  </si>
  <si>
    <t>Long Beach</t>
  </si>
  <si>
    <t>110m Hurdles (Time/mark: 14.82, Division: 45-49)</t>
  </si>
  <si>
    <t>Radiff</t>
  </si>
  <si>
    <t>100m (Time/mark: 13.90, Division: 60-64)</t>
  </si>
  <si>
    <t>400m (Time/mark: 1:08.63, Division: 60-64)</t>
  </si>
  <si>
    <t>100m Hurdles (Time/mark: 19.89, Division: 60-64)</t>
  </si>
  <si>
    <t>300m Hurdles (Time/mark: 53.70, Division: 60-64)</t>
  </si>
  <si>
    <t>Randall</t>
  </si>
  <si>
    <t>Beavercreek</t>
  </si>
  <si>
    <t>5000m Race Walk (Time/mark: 25:03.00, Division: 40-44)</t>
  </si>
  <si>
    <t>10 km Race Walk (Time/mark: 50:34.00, Division: 40-44)</t>
  </si>
  <si>
    <t>20 km Race Walk (Time/mark: 1:45:55.00, Division: 40-44)</t>
  </si>
  <si>
    <t>Reyes</t>
  </si>
  <si>
    <t>Richland</t>
  </si>
  <si>
    <t>100m (Time/mark: 11.00, Division: 40-44)</t>
  </si>
  <si>
    <t>200m (Time/mark: 21.88, Division: 40-44)</t>
  </si>
  <si>
    <t>Rhodes</t>
  </si>
  <si>
    <t>Altadena</t>
  </si>
  <si>
    <t>400m (Time/mark: 53.00, Division: 40-44)</t>
  </si>
  <si>
    <t>800m (Time/mark: 2:00.00, Division: 40-44)</t>
  </si>
  <si>
    <t>Babatunde</t>
  </si>
  <si>
    <t>Ridley</t>
  </si>
  <si>
    <t>Waldorf</t>
  </si>
  <si>
    <t>100m (Time/mark: 10.87, Division: 35-39)</t>
  </si>
  <si>
    <t>Philip</t>
  </si>
  <si>
    <t>Rogosheske</t>
  </si>
  <si>
    <t>Mpls</t>
  </si>
  <si>
    <t>5000m Race Walk (Time/mark: 31:00.00, Division: 70-74)</t>
  </si>
  <si>
    <t>10 km Race Walk (Time/mark: 1:02:00.00, Division: 70-74)</t>
  </si>
  <si>
    <t>20 km Race Walk (Time/mark: 2:20:00.00, Division: 70-74)</t>
  </si>
  <si>
    <t>Mary B.</t>
  </si>
  <si>
    <t>Roman</t>
  </si>
  <si>
    <t>Norwalk</t>
  </si>
  <si>
    <t>Shot Put (Time/mark: NM, Division: 80-84)</t>
  </si>
  <si>
    <t>Discus Throw (Time/mark: NM, Division: 80-84)</t>
  </si>
  <si>
    <t>Javelin Throw (Time/mark: NM, Division: 80-84)</t>
  </si>
  <si>
    <t>Mary V</t>
  </si>
  <si>
    <t>Rosado</t>
  </si>
  <si>
    <t>1500m (Time/mark: 8:15.00, Division: 65-69)</t>
  </si>
  <si>
    <t>2000m Steeplechase (Time/mark: 12:00.00, Division: 65-69)</t>
  </si>
  <si>
    <t>Ruebel</t>
  </si>
  <si>
    <t>Winston Salem</t>
  </si>
  <si>
    <t>Discus Throw (Time/mark: NM, Division: 60-64)</t>
  </si>
  <si>
    <t>Decathlon (Time/mark: 6,446, Division: 60-64)</t>
  </si>
  <si>
    <t>Ruiz</t>
  </si>
  <si>
    <t>Jamaica</t>
  </si>
  <si>
    <t>800m (Time/mark: 2:13.00, Division: 55-59)</t>
  </si>
  <si>
    <t>1500m (Time/mark: 4:40.00, Division: 55-59)</t>
  </si>
  <si>
    <t>8 km Cross Country (Time/mark: 32:00.00, Division: 55-59)</t>
  </si>
  <si>
    <t>Jacques</t>
  </si>
  <si>
    <t>Sallberg</t>
  </si>
  <si>
    <t>Pasadena</t>
  </si>
  <si>
    <t>3000m Steeplechase (Time/mark: 9:24.00, Division: 40-44)</t>
  </si>
  <si>
    <t>Marcus</t>
  </si>
  <si>
    <t>Santi</t>
  </si>
  <si>
    <t>Southlake</t>
  </si>
  <si>
    <t>110m Hurdles (Time/mark: 16.54, Division: 40-44)</t>
  </si>
  <si>
    <t>400m Hurdles (Time/mark: 58.14, Division: 40-44)</t>
  </si>
  <si>
    <t>Menka</t>
  </si>
  <si>
    <t>Lees summit</t>
  </si>
  <si>
    <t>MO</t>
  </si>
  <si>
    <t>80m Hurdles (Time/mark: NT, Division: 50-54)</t>
  </si>
  <si>
    <t>300m Hurdles (Time/mark: NT, Division: 50-54)</t>
  </si>
  <si>
    <t>Searles</t>
  </si>
  <si>
    <t>Charlotte</t>
  </si>
  <si>
    <t>100m (Time/mark: 12.80, Division: 60-64)</t>
  </si>
  <si>
    <t>200m (Time/mark: 27.45, Division: 60-64)</t>
  </si>
  <si>
    <t>Matthew David</t>
  </si>
  <si>
    <t>Sell</t>
  </si>
  <si>
    <t>Fort Wayne</t>
  </si>
  <si>
    <t>5000m Race Walk (Time/mark: 24:58.00, Division: 40-44)</t>
  </si>
  <si>
    <t>Marathon (Time/mark: 3:37:00.00, Division: 40-44)</t>
  </si>
  <si>
    <t>10 km Race Walk (Time/mark: NT, Division: 40-44)</t>
  </si>
  <si>
    <t>Shaaron</t>
  </si>
  <si>
    <t>Sellars</t>
  </si>
  <si>
    <t>Atlanta</t>
  </si>
  <si>
    <t>High Jump (Time/mark: NM, Division: 50-54)</t>
  </si>
  <si>
    <t>Javelin Throw (Time/mark: NM, Division: 50-54)</t>
  </si>
  <si>
    <t>Janean</t>
  </si>
  <si>
    <t>Shannon</t>
  </si>
  <si>
    <t>Bluffton</t>
  </si>
  <si>
    <t>300m Hurdles (Time/mark: 1:04.00, Division: 50-54)</t>
  </si>
  <si>
    <t>Heptathlon (Time/mark: NM, Division: 50-54)</t>
  </si>
  <si>
    <t>Elisabeth</t>
  </si>
  <si>
    <t>Shepard</t>
  </si>
  <si>
    <t>Englewood</t>
  </si>
  <si>
    <t>5000m Race Walk (Time/mark: 36:58.00, Division: 50-54)</t>
  </si>
  <si>
    <t>10 km Race Walk (Time/mark: 1:20:40.00, Division: 50-54)</t>
  </si>
  <si>
    <t>20 km Race Walk (Time/mark: 2:48:26.00, Division: 50-54)</t>
  </si>
  <si>
    <t>Shissler</t>
  </si>
  <si>
    <t>Emeryville</t>
  </si>
  <si>
    <t>Shot Put (Time/mark: 7.05m, Division: 65-69)</t>
  </si>
  <si>
    <t>Discus Throw (Time/mark: 22.12m, Division: 65-69)</t>
  </si>
  <si>
    <t>Alfred</t>
  </si>
  <si>
    <t>Short</t>
  </si>
  <si>
    <t>Columbus</t>
  </si>
  <si>
    <t>Long Jump (Time/mark: 6.23m, Division: 35-39)</t>
  </si>
  <si>
    <t>Triple Jump (Time/mark: 12.85m, Division: 35-39)</t>
  </si>
  <si>
    <t>Rita</t>
  </si>
  <si>
    <t>Sinkovec</t>
  </si>
  <si>
    <t>Evergreen</t>
  </si>
  <si>
    <t>5000m Race Walk (Time/mark: 37:39.00, Division: 75-79)</t>
  </si>
  <si>
    <t>10 km Race Walk (Time/mark: 1:17:13.00, Division: 75-79)</t>
  </si>
  <si>
    <t>Victor</t>
  </si>
  <si>
    <t>Sipes</t>
  </si>
  <si>
    <t>Canton</t>
  </si>
  <si>
    <t>5000m (Time/mark: 38:00.00, Division: 70-74)</t>
  </si>
  <si>
    <t>5000m Race Walk (Time/mark: 40:35.00, Division: 70-74)</t>
  </si>
  <si>
    <t>Javelin Throw (Time/mark: 28.50m, Division: 70-74)</t>
  </si>
  <si>
    <t>Smith</t>
  </si>
  <si>
    <t>Whittier</t>
  </si>
  <si>
    <t>5000m Race Walk (Time/mark: 29:10.00, Division: 65-69)</t>
  </si>
  <si>
    <t>10 km Race Walk (Time/mark: 59:49.00, Division: 65-69)</t>
  </si>
  <si>
    <t>20 km Race Walk (Time/mark: 2:10:10.00, Division: 65-69)</t>
  </si>
  <si>
    <t>Miles</t>
  </si>
  <si>
    <t>800m (Time/mark: 2:05.00, Division: 45-49)</t>
  </si>
  <si>
    <t>1500m (Time/mark: 4:25.00, Division: 45-49)</t>
  </si>
  <si>
    <t>5000m (Time/mark: 17:45.00, Division: 45-49)</t>
  </si>
  <si>
    <t>Half Marathon (Time/mark: 1:25:00.00, Division: 45-49)</t>
  </si>
  <si>
    <t>Snyder</t>
  </si>
  <si>
    <t>Boston</t>
  </si>
  <si>
    <t>100m (Time/mark: 15.00, Division: 70-74)</t>
  </si>
  <si>
    <t>200m (Time/mark: 34.00, Division: 70-74)</t>
  </si>
  <si>
    <t>Javelin Throw (Time/mark: 28.00m, Division: 70-74)</t>
  </si>
  <si>
    <t>Jeferson</t>
  </si>
  <si>
    <t>Souza</t>
  </si>
  <si>
    <t>110m Hurdles (Time/mark: 15.16, Division: 40-44)</t>
  </si>
  <si>
    <t>Decathlon (Time/mark: 7,000, Division: 40-44)</t>
  </si>
  <si>
    <t>Spates</t>
  </si>
  <si>
    <t>Rome</t>
  </si>
  <si>
    <t>3000m Steeplechase (Time/mark: 10:45.00, Division: 40-44)</t>
  </si>
  <si>
    <t>Coreen</t>
  </si>
  <si>
    <t>Steinbach</t>
  </si>
  <si>
    <t>Pompey</t>
  </si>
  <si>
    <t>400m (Time/mark: 1:13.00, Division: 65-69)</t>
  </si>
  <si>
    <t>1500m (Time/mark: 5:51.00, Division: 65-69)</t>
  </si>
  <si>
    <t>Betsy</t>
  </si>
  <si>
    <t>Stewart</t>
  </si>
  <si>
    <t>West Chester</t>
  </si>
  <si>
    <t>1500m (Time/mark: 5:50.00, Division: 50-54)</t>
  </si>
  <si>
    <t>5000m (Time/mark: 21:14.00, Division: 50-54)</t>
  </si>
  <si>
    <t>8 km Cross Country (Time/mark: 35:00.00, Division: 50-54)</t>
  </si>
  <si>
    <t>Ann</t>
  </si>
  <si>
    <t>Stromberg</t>
  </si>
  <si>
    <t>5000m Race Walk (Time/mark: 38:32.90, Division: 70-74)</t>
  </si>
  <si>
    <t>10 km Race Walk (Time/mark: 1:16:59.00, Division: 70-74)</t>
  </si>
  <si>
    <t>Laura</t>
  </si>
  <si>
    <t>Stuart</t>
  </si>
  <si>
    <t>Encinitas</t>
  </si>
  <si>
    <t>5000m (Time/mark: 19:45.00, Division: 50-54)</t>
  </si>
  <si>
    <t>8 km Cross Country (Time/mark: 31:52.00, Division: 50-54)</t>
  </si>
  <si>
    <t>Sturdevant</t>
  </si>
  <si>
    <t>Milwaukee</t>
  </si>
  <si>
    <t>1500m (Time/mark: 4:40.00, Division: 40-44)</t>
  </si>
  <si>
    <t>Stutzman Faulkner</t>
  </si>
  <si>
    <t>8 km Cross Country (Time/mark: 48:00.00, Division: 45-49)</t>
  </si>
  <si>
    <t>Sullivan</t>
  </si>
  <si>
    <t>Gilroy</t>
  </si>
  <si>
    <t>Long Jump (Time/mark: 6.40m, Division: 35-39)</t>
  </si>
  <si>
    <t>Landen</t>
  </si>
  <si>
    <t>Summay</t>
  </si>
  <si>
    <t>Cincinnati</t>
  </si>
  <si>
    <t>800m (Time/mark: 2:04.81, Division: 50-54)</t>
  </si>
  <si>
    <t>1500m (Time/mark: 4:26.69, Division: 50-54)</t>
  </si>
  <si>
    <t>Swarts</t>
  </si>
  <si>
    <t>5000m Race Walk (Time/mark: 23:13.13, Division: 50-54)</t>
  </si>
  <si>
    <t>10 km Race Walk (Time/mark: 48:34.00, Division: 50-54)</t>
  </si>
  <si>
    <t>20 km Race Walk (Time/mark: 1:49:00.00, Division: 50-54)</t>
  </si>
  <si>
    <t>Freddie</t>
  </si>
  <si>
    <t>Taylor</t>
  </si>
  <si>
    <t>Inkster</t>
  </si>
  <si>
    <t>100m (Time/mark: 21.00, Division: 85-89)</t>
  </si>
  <si>
    <t>200m (Time/mark: 43.00, Division: 85-89)</t>
  </si>
  <si>
    <t>400m (Time/mark: 1:40.00, Division: 85-89)</t>
  </si>
  <si>
    <t>800m (Time/mark: NT, Division: 85-89)</t>
  </si>
  <si>
    <t>Elizabeth</t>
  </si>
  <si>
    <t>Teague</t>
  </si>
  <si>
    <t>El Paso</t>
  </si>
  <si>
    <t>Weight Throw (Time/mark: 14.27m, Division: 40-44)</t>
  </si>
  <si>
    <t>Discus Throw (Time/mark: 38.75m, Division: 40-44)</t>
  </si>
  <si>
    <t>Hammer Throw (Time/mark: 42.70m, Division: 40-44)</t>
  </si>
  <si>
    <t>Throwing Pentathlon (Time/mark: 3,294, Division: 40-44)</t>
  </si>
  <si>
    <t>Thane</t>
  </si>
  <si>
    <t>800m (Time/mark: 2:34.00, Division: 50-54)</t>
  </si>
  <si>
    <t>1500m (Time/mark: 5:40.00, Division: 50-54)</t>
  </si>
  <si>
    <t>Thibodeaux</t>
  </si>
  <si>
    <t>Tomball</t>
  </si>
  <si>
    <t>Weight Throw (Time/mark: 14.25m, Division: 65-69)</t>
  </si>
  <si>
    <t>Hammer Throw (Time/mark: 39.87m, Division: 65-69)</t>
  </si>
  <si>
    <t>Kenneth</t>
  </si>
  <si>
    <t>400m (Time/mark: 57.00, Division: 55-59)</t>
  </si>
  <si>
    <t>400m Hurdles (Time/mark: 1:05.00, Division: 55-59)</t>
  </si>
  <si>
    <t>Pole Vault (Time/mark: 3.30m, Division: 55-59)</t>
  </si>
  <si>
    <t>Long Jump (Time/mark: 5.50m, Division: 55-59)</t>
  </si>
  <si>
    <t>200m (Time/mark: 23.01, Division: 50-54)</t>
  </si>
  <si>
    <t>400m (Time/mark: 52.99, Division: 50-54)</t>
  </si>
  <si>
    <t>Gavin</t>
  </si>
  <si>
    <t>Thorne</t>
  </si>
  <si>
    <t>Granbury</t>
  </si>
  <si>
    <t>100m (Time/mark: 11.74, Division: 45-49)</t>
  </si>
  <si>
    <t>200m (Time/mark: 23.90, Division: 45-49)</t>
  </si>
  <si>
    <t>Tiernan</t>
  </si>
  <si>
    <t>Bishop</t>
  </si>
  <si>
    <t>Quenton</t>
  </si>
  <si>
    <t>Torbert</t>
  </si>
  <si>
    <t>Redlands</t>
  </si>
  <si>
    <t>Shot Put (Time/mark: 16.25m, Division: 60-64)</t>
  </si>
  <si>
    <t>Trotto</t>
  </si>
  <si>
    <t>Kihei</t>
  </si>
  <si>
    <t>HI</t>
  </si>
  <si>
    <t>100m (Time/mark: NT, Division: 65-69)</t>
  </si>
  <si>
    <t>200m (Time/mark: NT, Division: 65-69)</t>
  </si>
  <si>
    <t>80m Hurdles (Time/mark: NT, Division: 65-69)</t>
  </si>
  <si>
    <t>300m Hurdles (Time/mark: NT, Division: 65-69)</t>
  </si>
  <si>
    <t>2000m Steeplechase (Time/mark: NT, Division: 65-69)</t>
  </si>
  <si>
    <t>High Jump (Time/mark: 1.00m, Division: 65-69)</t>
  </si>
  <si>
    <t>Pole Vault (Time/mark: 1.20m, Division: 65-69)</t>
  </si>
  <si>
    <t>Long Jump (Time/mark: 2.50m, Division: 65-69)</t>
  </si>
  <si>
    <t>Triple Jump (Time/mark: 5.00m, Division: 65-69)</t>
  </si>
  <si>
    <t>Shot Put (Time/mark: 6.90m, Division: 65-69)</t>
  </si>
  <si>
    <t>Javelin Throw (Time/mark: 18.00m, Division: 65-69)</t>
  </si>
  <si>
    <t>Throwing Pentathlon (Time/mark: NM, Division: 65-69)</t>
  </si>
  <si>
    <t>Heptathlon (Time/mark: NM, Division: 65-69)</t>
  </si>
  <si>
    <t>Joy</t>
  </si>
  <si>
    <t>Upshaw</t>
  </si>
  <si>
    <t>Lafayette</t>
  </si>
  <si>
    <t>80m Hurdles (Time/mark: 12.82, Division: 55-59)</t>
  </si>
  <si>
    <t>300m Hurdles (Time/mark: 49.03, Division: 55-59)</t>
  </si>
  <si>
    <t>Long Jump (Time/mark: 4.68m, Division: 55-59)</t>
  </si>
  <si>
    <t>Triple Jump (Time/mark: 9.09m, Division: 55-59)</t>
  </si>
  <si>
    <t>Venning</t>
  </si>
  <si>
    <t>Cupertino</t>
  </si>
  <si>
    <t>Hammer Throw (Time/mark: 46.33m, Division: 55-59)</t>
  </si>
  <si>
    <t>Karnell</t>
  </si>
  <si>
    <t>Vickers</t>
  </si>
  <si>
    <t>Acworth</t>
  </si>
  <si>
    <t>100m (Time/mark: 11.23, Division: 45-49)</t>
  </si>
  <si>
    <t>200m (Time/mark: 22.81, Division: 45-49)</t>
  </si>
  <si>
    <t>400m Hurdles (Time/mark: 56.23, Division: 45-49)</t>
  </si>
  <si>
    <t>Jill</t>
  </si>
  <si>
    <t>Vollweiler</t>
  </si>
  <si>
    <t>Purchase</t>
  </si>
  <si>
    <t>10000m (Time/mark: 41:42.00, Division: 45-49)</t>
  </si>
  <si>
    <t>Maurelhena</t>
  </si>
  <si>
    <t>Walles</t>
  </si>
  <si>
    <t>Jersey City</t>
  </si>
  <si>
    <t>400m (Time/mark: 1:00.90, Division: 40-44)</t>
  </si>
  <si>
    <t>800m (Time/mark: 2:24.00, Division: 40-44)</t>
  </si>
  <si>
    <t>Ward</t>
  </si>
  <si>
    <t>Ellenbrook</t>
  </si>
  <si>
    <t>Shot Put (Time/mark: NM, Division: 40-44)</t>
  </si>
  <si>
    <t>Discus Throw (Time/mark: NM, Division: 40-44)</t>
  </si>
  <si>
    <t>Watson</t>
  </si>
  <si>
    <t>Yuma</t>
  </si>
  <si>
    <t>High Jump (Time/mark: 1.25m, Division: 60-64)</t>
  </si>
  <si>
    <t>Shot Put (Time/mark: 11.23m, Division: 60-64)</t>
  </si>
  <si>
    <t>Weight Throw (Time/mark: 14.23m, Division: 60-64)</t>
  </si>
  <si>
    <t>Discus Throw (Time/mark: 40.54m, Division: 60-64)</t>
  </si>
  <si>
    <t>Hammer Throw (Time/mark: 41.53m, Division: 60-64)</t>
  </si>
  <si>
    <t>Javelin Throw (Time/mark: 38.82m, Division: 60-64)</t>
  </si>
  <si>
    <t>Throwing Pentathlon (Time/mark: 3,242, Division: 60-64)</t>
  </si>
  <si>
    <t>Weiner</t>
  </si>
  <si>
    <t>Accokeek</t>
  </si>
  <si>
    <t>800m (Time/mark: 3:27.00, Division: 65-69)</t>
  </si>
  <si>
    <t>1500m (Time/mark: 7:25.00, Division: 65-69)</t>
  </si>
  <si>
    <t>2000m Steeplechase (Time/mark: 10:53.00, Division: 65-69)</t>
  </si>
  <si>
    <t>8 km Cross Country (Time/mark: 43:00.00, Division: 65-69)</t>
  </si>
  <si>
    <t>Westcott</t>
  </si>
  <si>
    <t>Javelin Throw (Time/mark: 42.60m, Division: 60-64)</t>
  </si>
  <si>
    <t>White</t>
  </si>
  <si>
    <t>Lansing</t>
  </si>
  <si>
    <t>High Jump (Time/mark: 1.90m, Division: 35-39)</t>
  </si>
  <si>
    <t>Wiggins</t>
  </si>
  <si>
    <t>Hawarden</t>
  </si>
  <si>
    <t>5000m Race Walk (Time/mark: 27:48.00, Division: 65-69)</t>
  </si>
  <si>
    <t>10 km Race Walk (Time/mark: 56:37.00, Division: 65-69)</t>
  </si>
  <si>
    <t>20 km Race Walk (Time/mark: 2:04:00.00, Division: 65-69)</t>
  </si>
  <si>
    <t>Williams</t>
  </si>
  <si>
    <t>Long Jump (Time/mark: 6.00m, Division: 35-39)</t>
  </si>
  <si>
    <t>Beverley</t>
  </si>
  <si>
    <t>Wills</t>
  </si>
  <si>
    <t>400m (Time/mark: 1:33.00, Division: 70-74)</t>
  </si>
  <si>
    <t>800m (Time/mark: 3:32.00, Division: 70-74)</t>
  </si>
  <si>
    <t>1500m (Time/mark: 7:00.00, Division: 70-74)</t>
  </si>
  <si>
    <t>Woosley</t>
  </si>
  <si>
    <t>100m Hurdles (Time/mark: NT, Division: 65-69)</t>
  </si>
  <si>
    <t>Leondus</t>
  </si>
  <si>
    <t>Worsley</t>
  </si>
  <si>
    <t>Frankfort</t>
  </si>
  <si>
    <t>100m (Time/mark: 12.50, Division: 55-59)</t>
  </si>
  <si>
    <t>200m (Time/mark: 25.00, Division: 55-59)</t>
  </si>
  <si>
    <t>Yelverton</t>
  </si>
  <si>
    <t>Murfreesboro</t>
  </si>
  <si>
    <t>200m (Time/mark: 24.65, Division: 55-59)</t>
  </si>
  <si>
    <t>400m (Time/mark: 55.22, Division: 55-59)</t>
  </si>
  <si>
    <t>Donna</t>
  </si>
  <si>
    <t>Zukas</t>
  </si>
  <si>
    <t>Apollo</t>
  </si>
  <si>
    <t>100m (Time/mark: 18.11, Division: 60-64)</t>
  </si>
  <si>
    <t>Long Jump (Time/mark: 2.93m, Division: 60-64)</t>
  </si>
  <si>
    <t>Javelin Throw (Time/mark: 21.32m, Division: 60-64)</t>
  </si>
  <si>
    <t>Throwing Pentathlon (Time/mark: NM, Division: 60-64)</t>
  </si>
  <si>
    <t>Heptathlon (Time/mark: NM, Division: 60-64)</t>
  </si>
  <si>
    <t>Daniel</t>
  </si>
  <si>
    <t>Zulaica</t>
  </si>
  <si>
    <t>Salinas</t>
  </si>
  <si>
    <t>Marathon (Time/mark: 3:00:00.00, Division: 55-59)</t>
  </si>
  <si>
    <t>Event</t>
  </si>
  <si>
    <t>Age Group</t>
  </si>
  <si>
    <t>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</si>
</sst>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tabSelected="1" topLeftCell="A359" workbookViewId="0">
      <selection activeCell="A373" sqref="A373"/>
    </sheetView>
  </sheetViews>
  <sheetFormatPr defaultColWidth="10.875" defaultRowHeight="15.75" x14ac:dyDescent="0.25"/>
  <cols>
    <col min="1" max="1" width="12.625" style="3" bestFit="1" customWidth="1"/>
    <col min="2" max="2" width="15.375" style="3" bestFit="1" customWidth="1"/>
    <col min="3" max="3" width="14.5" style="3" bestFit="1" customWidth="1"/>
    <col min="4" max="4" width="2.875" style="3" customWidth="1"/>
    <col min="5" max="5" width="6.375" style="3" bestFit="1" customWidth="1"/>
    <col min="6" max="6" width="15.25" style="3" bestFit="1" customWidth="1"/>
    <col min="7" max="7" width="47.125" style="3" bestFit="1" customWidth="1"/>
    <col min="8" max="8" width="19.625" style="3" bestFit="1" customWidth="1"/>
    <col min="9" max="9" width="17.125" style="3" bestFit="1" customWidth="1"/>
    <col min="10" max="10" width="16.625" style="3" bestFit="1" customWidth="1"/>
    <col min="11" max="11" width="18.375" style="3" bestFit="1" customWidth="1"/>
    <col min="12" max="12" width="9.375" style="3" bestFit="1" customWidth="1"/>
    <col min="13" max="16384" width="10.875" style="3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1219</v>
      </c>
      <c r="E1" s="1" t="s">
        <v>3</v>
      </c>
      <c r="F1" s="2" t="s">
        <v>4</v>
      </c>
      <c r="G1" s="1" t="s">
        <v>5</v>
      </c>
      <c r="H1" s="1" t="str">
        <f>+A1&amp;" "&amp;B1</f>
        <v>First Name Last Name</v>
      </c>
      <c r="I1" s="1" t="str">
        <f>+C1&amp;" "&amp;D1</f>
        <v>City ST</v>
      </c>
      <c r="J1" s="1" t="str">
        <f>+E1&amp;" "&amp;F1</f>
        <v>Sex Age on 10/26/16</v>
      </c>
      <c r="K1" s="3" t="s">
        <v>1217</v>
      </c>
      <c r="L1" s="3" t="s">
        <v>1218</v>
      </c>
    </row>
    <row r="2" spans="1:12" x14ac:dyDescent="0.25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3">
        <v>57</v>
      </c>
      <c r="G2" s="4" t="s">
        <v>11</v>
      </c>
      <c r="H2" s="1" t="str">
        <f>+A2&amp;" "&amp;B2</f>
        <v>Tamara Alegria-Dybvig</v>
      </c>
      <c r="I2" s="1" t="str">
        <f>+C2&amp;" "&amp;D2</f>
        <v>Tucson AZ</v>
      </c>
      <c r="J2" s="1" t="str">
        <f>+PROPER(E2)&amp;" "&amp;F2</f>
        <v>Female 57</v>
      </c>
      <c r="K2" s="3" t="str">
        <f>+LEFT(G2,FIND("(",G2)-1)</f>
        <v xml:space="preserve">Shot Put </v>
      </c>
      <c r="L2" s="3" t="str">
        <f>+UPPER(LEFT(J2,1))&amp;MID(G2,FIND("n: ",G2)+3,5)</f>
        <v>F55-59</v>
      </c>
    </row>
    <row r="3" spans="1:12" x14ac:dyDescent="0.25">
      <c r="A3" s="4"/>
      <c r="B3" s="4"/>
      <c r="C3" s="4"/>
      <c r="D3" s="4"/>
      <c r="E3" s="4"/>
      <c r="G3" s="4" t="s">
        <v>12</v>
      </c>
      <c r="H3" s="4" t="str">
        <f>+IF(A3="",H2,A3&amp;" "&amp;B3)</f>
        <v>Tamara Alegria-Dybvig</v>
      </c>
      <c r="I3" s="4" t="str">
        <f>+IF(C3="",I2,C3&amp;" "&amp;D3)</f>
        <v>Tucson AZ</v>
      </c>
      <c r="J3" s="4" t="str">
        <f>+IF(E3="",J2,PROPER(E3)&amp;" "&amp;F3)</f>
        <v>Female 57</v>
      </c>
      <c r="K3" s="3" t="str">
        <f t="shared" ref="K3:K66" si="0">+LEFT(G3,FIND("(",G3)-1)</f>
        <v xml:space="preserve">Weight Throw </v>
      </c>
      <c r="L3" s="3" t="str">
        <f t="shared" ref="L3:L66" si="1">+UPPER(LEFT(J3,1))&amp;MID(G3,FIND("n: ",G3)+3,5)</f>
        <v>F55-59</v>
      </c>
    </row>
    <row r="4" spans="1:12" x14ac:dyDescent="0.25">
      <c r="A4" s="4"/>
      <c r="B4" s="4"/>
      <c r="C4" s="4"/>
      <c r="D4" s="4"/>
      <c r="E4" s="4"/>
      <c r="G4" s="4" t="s">
        <v>13</v>
      </c>
      <c r="H4" s="4" t="str">
        <f t="shared" ref="H4:H67" si="2">+IF(A4="",H3,A4&amp;" "&amp;B4)</f>
        <v>Tamara Alegria-Dybvig</v>
      </c>
      <c r="I4" s="4" t="str">
        <f t="shared" ref="I4:I67" si="3">+IF(C4="",I3,C4&amp;" "&amp;D4)</f>
        <v>Tucson AZ</v>
      </c>
      <c r="J4" s="4" t="str">
        <f t="shared" ref="J4:J67" si="4">+IF(E4="",J3,PROPER(E4)&amp;" "&amp;F4)</f>
        <v>Female 57</v>
      </c>
      <c r="K4" s="3" t="str">
        <f t="shared" si="0"/>
        <v xml:space="preserve">Discus Throw </v>
      </c>
      <c r="L4" s="3" t="str">
        <f t="shared" si="1"/>
        <v>F55-59</v>
      </c>
    </row>
    <row r="5" spans="1:12" x14ac:dyDescent="0.25">
      <c r="A5" s="4"/>
      <c r="B5" s="4"/>
      <c r="C5" s="4"/>
      <c r="D5" s="4"/>
      <c r="E5" s="4"/>
      <c r="G5" s="4" t="s">
        <v>14</v>
      </c>
      <c r="H5" s="4" t="str">
        <f t="shared" si="2"/>
        <v>Tamara Alegria-Dybvig</v>
      </c>
      <c r="I5" s="4" t="str">
        <f t="shared" si="3"/>
        <v>Tucson AZ</v>
      </c>
      <c r="J5" s="4" t="str">
        <f t="shared" si="4"/>
        <v>Female 57</v>
      </c>
      <c r="K5" s="3" t="str">
        <f t="shared" si="0"/>
        <v xml:space="preserve">Hammer Throw </v>
      </c>
      <c r="L5" s="3" t="str">
        <f t="shared" si="1"/>
        <v>F55-59</v>
      </c>
    </row>
    <row r="6" spans="1:12" x14ac:dyDescent="0.25">
      <c r="A6" s="4"/>
      <c r="B6" s="4"/>
      <c r="C6" s="4"/>
      <c r="D6" s="4"/>
      <c r="E6" s="4"/>
      <c r="G6" s="4" t="s">
        <v>15</v>
      </c>
      <c r="H6" s="4" t="str">
        <f t="shared" si="2"/>
        <v>Tamara Alegria-Dybvig</v>
      </c>
      <c r="I6" s="4" t="str">
        <f t="shared" si="3"/>
        <v>Tucson AZ</v>
      </c>
      <c r="J6" s="4" t="str">
        <f t="shared" si="4"/>
        <v>Female 57</v>
      </c>
      <c r="K6" s="3" t="str">
        <f t="shared" si="0"/>
        <v xml:space="preserve">Javelin Throw </v>
      </c>
      <c r="L6" s="3" t="str">
        <f t="shared" si="1"/>
        <v>F55-59</v>
      </c>
    </row>
    <row r="7" spans="1:12" x14ac:dyDescent="0.25">
      <c r="A7" s="4"/>
      <c r="B7" s="4"/>
      <c r="C7" s="4"/>
      <c r="D7" s="4"/>
      <c r="E7" s="4"/>
      <c r="G7" s="4" t="s">
        <v>16</v>
      </c>
      <c r="H7" s="4" t="str">
        <f t="shared" si="2"/>
        <v>Tamara Alegria-Dybvig</v>
      </c>
      <c r="I7" s="4" t="str">
        <f t="shared" si="3"/>
        <v>Tucson AZ</v>
      </c>
      <c r="J7" s="4" t="str">
        <f t="shared" si="4"/>
        <v>Female 57</v>
      </c>
      <c r="K7" s="3" t="str">
        <f t="shared" si="0"/>
        <v xml:space="preserve">Throwing Pentathlon </v>
      </c>
      <c r="L7" s="3" t="str">
        <f t="shared" si="1"/>
        <v>F55-59</v>
      </c>
    </row>
    <row r="8" spans="1:12" x14ac:dyDescent="0.25">
      <c r="A8" s="4" t="s">
        <v>17</v>
      </c>
      <c r="B8" s="4" t="s">
        <v>18</v>
      </c>
      <c r="C8" s="4" t="s">
        <v>19</v>
      </c>
      <c r="D8" s="4" t="s">
        <v>20</v>
      </c>
      <c r="E8" s="4" t="s">
        <v>10</v>
      </c>
      <c r="F8" s="3">
        <v>35</v>
      </c>
      <c r="G8" s="4" t="s">
        <v>21</v>
      </c>
      <c r="H8" s="4" t="str">
        <f t="shared" si="2"/>
        <v>Ahndraea Allen</v>
      </c>
      <c r="I8" s="4" t="str">
        <f t="shared" si="3"/>
        <v>Orlando FL</v>
      </c>
      <c r="J8" s="4" t="str">
        <f t="shared" si="4"/>
        <v>Female 35</v>
      </c>
      <c r="K8" s="3" t="str">
        <f t="shared" si="0"/>
        <v xml:space="preserve">200m </v>
      </c>
      <c r="L8" s="3" t="str">
        <f t="shared" si="1"/>
        <v>F35-39</v>
      </c>
    </row>
    <row r="9" spans="1:12" x14ac:dyDescent="0.25">
      <c r="A9" s="4"/>
      <c r="B9" s="4"/>
      <c r="C9" s="4"/>
      <c r="D9" s="4"/>
      <c r="E9" s="4"/>
      <c r="G9" s="4" t="s">
        <v>22</v>
      </c>
      <c r="H9" s="4" t="str">
        <f t="shared" si="2"/>
        <v>Ahndraea Allen</v>
      </c>
      <c r="I9" s="4" t="str">
        <f t="shared" si="3"/>
        <v>Orlando FL</v>
      </c>
      <c r="J9" s="4" t="str">
        <f t="shared" si="4"/>
        <v>Female 35</v>
      </c>
      <c r="K9" s="3" t="str">
        <f t="shared" si="0"/>
        <v xml:space="preserve">400m </v>
      </c>
      <c r="L9" s="3" t="str">
        <f t="shared" si="1"/>
        <v>F35-39</v>
      </c>
    </row>
    <row r="10" spans="1:12" x14ac:dyDescent="0.25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10</v>
      </c>
      <c r="F10" s="3">
        <v>35</v>
      </c>
      <c r="G10" s="4" t="s">
        <v>27</v>
      </c>
      <c r="H10" s="4" t="str">
        <f t="shared" si="2"/>
        <v>Latesha Anderson-Short</v>
      </c>
      <c r="I10" s="4" t="str">
        <f t="shared" si="3"/>
        <v>Nashville AR</v>
      </c>
      <c r="J10" s="4" t="str">
        <f t="shared" si="4"/>
        <v>Female 35</v>
      </c>
      <c r="K10" s="3" t="str">
        <f t="shared" si="0"/>
        <v xml:space="preserve">Long Jump </v>
      </c>
      <c r="L10" s="3" t="str">
        <f t="shared" si="1"/>
        <v>F35-39</v>
      </c>
    </row>
    <row r="11" spans="1:12" x14ac:dyDescent="0.25">
      <c r="A11" s="4" t="s">
        <v>28</v>
      </c>
      <c r="B11" s="4" t="s">
        <v>29</v>
      </c>
      <c r="C11" s="4" t="s">
        <v>30</v>
      </c>
      <c r="D11" s="4" t="s">
        <v>31</v>
      </c>
      <c r="E11" s="4" t="s">
        <v>32</v>
      </c>
      <c r="F11" s="3">
        <v>58</v>
      </c>
      <c r="G11" s="4" t="s">
        <v>33</v>
      </c>
      <c r="H11" s="4" t="str">
        <f t="shared" si="2"/>
        <v>Eugene Anton</v>
      </c>
      <c r="I11" s="4" t="str">
        <f t="shared" si="3"/>
        <v>Worcester MA</v>
      </c>
      <c r="J11" s="4" t="str">
        <f t="shared" si="4"/>
        <v>Male 58</v>
      </c>
      <c r="K11" s="3" t="str">
        <f t="shared" si="0"/>
        <v xml:space="preserve">100m Hurdles </v>
      </c>
      <c r="L11" s="3" t="str">
        <f t="shared" si="1"/>
        <v>M55-59</v>
      </c>
    </row>
    <row r="12" spans="1:12" x14ac:dyDescent="0.25">
      <c r="A12" s="4" t="s">
        <v>34</v>
      </c>
      <c r="B12" s="4" t="s">
        <v>35</v>
      </c>
      <c r="C12" s="4" t="s">
        <v>36</v>
      </c>
      <c r="D12" s="4" t="s">
        <v>37</v>
      </c>
      <c r="E12" s="4" t="s">
        <v>32</v>
      </c>
      <c r="F12" s="3">
        <v>57</v>
      </c>
      <c r="G12" s="4" t="s">
        <v>38</v>
      </c>
      <c r="H12" s="4" t="str">
        <f t="shared" si="2"/>
        <v>Tommy Aunan</v>
      </c>
      <c r="I12" s="4" t="str">
        <f t="shared" si="3"/>
        <v>Bellevue WA</v>
      </c>
      <c r="J12" s="4" t="str">
        <f t="shared" si="4"/>
        <v>Male 57</v>
      </c>
      <c r="K12" s="3" t="str">
        <f t="shared" si="0"/>
        <v xml:space="preserve">10 km Race Walk </v>
      </c>
      <c r="L12" s="3" t="str">
        <f t="shared" si="1"/>
        <v>M55-59</v>
      </c>
    </row>
    <row r="13" spans="1:12" x14ac:dyDescent="0.25">
      <c r="A13" s="4"/>
      <c r="B13" s="4"/>
      <c r="C13" s="4"/>
      <c r="D13" s="4"/>
      <c r="E13" s="4"/>
      <c r="G13" s="4" t="s">
        <v>39</v>
      </c>
      <c r="H13" s="4" t="str">
        <f t="shared" si="2"/>
        <v>Tommy Aunan</v>
      </c>
      <c r="I13" s="4" t="str">
        <f t="shared" si="3"/>
        <v>Bellevue WA</v>
      </c>
      <c r="J13" s="4" t="str">
        <f t="shared" si="4"/>
        <v>Male 57</v>
      </c>
      <c r="K13" s="3" t="str">
        <f t="shared" si="0"/>
        <v xml:space="preserve">20 km Race Walk </v>
      </c>
      <c r="L13" s="3" t="str">
        <f t="shared" si="1"/>
        <v>M55-59</v>
      </c>
    </row>
    <row r="14" spans="1:12" x14ac:dyDescent="0.25">
      <c r="A14" s="4" t="s">
        <v>40</v>
      </c>
      <c r="B14" s="4" t="s">
        <v>41</v>
      </c>
      <c r="C14" s="4" t="s">
        <v>42</v>
      </c>
      <c r="D14" s="4" t="s">
        <v>43</v>
      </c>
      <c r="E14" s="4" t="s">
        <v>32</v>
      </c>
      <c r="F14" s="3">
        <v>50</v>
      </c>
      <c r="G14" s="4" t="s">
        <v>44</v>
      </c>
      <c r="H14" s="4" t="str">
        <f t="shared" si="2"/>
        <v>Clinton Aurelien</v>
      </c>
      <c r="I14" s="4" t="str">
        <f t="shared" si="3"/>
        <v>Bronx NY</v>
      </c>
      <c r="J14" s="4" t="str">
        <f t="shared" si="4"/>
        <v>Male 50</v>
      </c>
      <c r="K14" s="3" t="str">
        <f t="shared" si="0"/>
        <v xml:space="preserve">100m </v>
      </c>
      <c r="L14" s="3" t="str">
        <f t="shared" si="1"/>
        <v>M50-54</v>
      </c>
    </row>
    <row r="15" spans="1:12" x14ac:dyDescent="0.25">
      <c r="A15" s="4"/>
      <c r="B15" s="4"/>
      <c r="C15" s="4"/>
      <c r="D15" s="4"/>
      <c r="E15" s="4"/>
      <c r="G15" s="4" t="s">
        <v>45</v>
      </c>
      <c r="H15" s="4" t="str">
        <f t="shared" si="2"/>
        <v>Clinton Aurelien</v>
      </c>
      <c r="I15" s="4" t="str">
        <f t="shared" si="3"/>
        <v>Bronx NY</v>
      </c>
      <c r="J15" s="4" t="str">
        <f t="shared" si="4"/>
        <v>Male 50</v>
      </c>
      <c r="K15" s="3" t="str">
        <f t="shared" si="0"/>
        <v xml:space="preserve">200m </v>
      </c>
      <c r="L15" s="3" t="str">
        <f t="shared" si="1"/>
        <v>M50-54</v>
      </c>
    </row>
    <row r="16" spans="1:12" x14ac:dyDescent="0.25">
      <c r="A16" s="4" t="s">
        <v>46</v>
      </c>
      <c r="B16" s="4" t="s">
        <v>47</v>
      </c>
      <c r="C16" s="4" t="s">
        <v>48</v>
      </c>
      <c r="D16" s="4" t="s">
        <v>49</v>
      </c>
      <c r="E16" s="4" t="s">
        <v>10</v>
      </c>
      <c r="F16" s="3">
        <v>71</v>
      </c>
      <c r="G16" s="4" t="s">
        <v>50</v>
      </c>
      <c r="H16" s="4" t="str">
        <f t="shared" si="2"/>
        <v>Darlene Backlund</v>
      </c>
      <c r="I16" s="4" t="str">
        <f t="shared" si="3"/>
        <v>Palm Springs CA</v>
      </c>
      <c r="J16" s="4" t="str">
        <f t="shared" si="4"/>
        <v>Female 71</v>
      </c>
      <c r="K16" s="3" t="str">
        <f t="shared" si="0"/>
        <v xml:space="preserve">5000m Race Walk </v>
      </c>
      <c r="L16" s="3" t="str">
        <f t="shared" si="1"/>
        <v>F70-74</v>
      </c>
    </row>
    <row r="17" spans="1:12" x14ac:dyDescent="0.25">
      <c r="A17" s="4"/>
      <c r="B17" s="4"/>
      <c r="C17" s="4"/>
      <c r="D17" s="4"/>
      <c r="E17" s="4"/>
      <c r="G17" s="4" t="s">
        <v>51</v>
      </c>
      <c r="H17" s="4" t="str">
        <f t="shared" si="2"/>
        <v>Darlene Backlund</v>
      </c>
      <c r="I17" s="4" t="str">
        <f t="shared" si="3"/>
        <v>Palm Springs CA</v>
      </c>
      <c r="J17" s="4" t="str">
        <f t="shared" si="4"/>
        <v>Female 71</v>
      </c>
      <c r="K17" s="3" t="str">
        <f t="shared" si="0"/>
        <v xml:space="preserve">10 km Race Walk </v>
      </c>
      <c r="L17" s="3" t="str">
        <f t="shared" si="1"/>
        <v>F70-74</v>
      </c>
    </row>
    <row r="18" spans="1:12" x14ac:dyDescent="0.25">
      <c r="A18" s="4" t="s">
        <v>52</v>
      </c>
      <c r="B18" s="4" t="s">
        <v>47</v>
      </c>
      <c r="C18" s="4" t="s">
        <v>48</v>
      </c>
      <c r="D18" s="4" t="s">
        <v>49</v>
      </c>
      <c r="E18" s="4" t="s">
        <v>32</v>
      </c>
      <c r="F18" s="3">
        <v>76</v>
      </c>
      <c r="G18" s="4" t="s">
        <v>53</v>
      </c>
      <c r="H18" s="4" t="str">
        <f t="shared" si="2"/>
        <v>John Backlund</v>
      </c>
      <c r="I18" s="4" t="str">
        <f t="shared" si="3"/>
        <v>Palm Springs CA</v>
      </c>
      <c r="J18" s="4" t="str">
        <f t="shared" si="4"/>
        <v>Male 76</v>
      </c>
      <c r="K18" s="3" t="str">
        <f t="shared" si="0"/>
        <v xml:space="preserve">5000m Race Walk </v>
      </c>
      <c r="L18" s="3" t="str">
        <f t="shared" si="1"/>
        <v>M75-79</v>
      </c>
    </row>
    <row r="19" spans="1:12" x14ac:dyDescent="0.25">
      <c r="A19" s="4"/>
      <c r="B19" s="4"/>
      <c r="C19" s="4"/>
      <c r="D19" s="4"/>
      <c r="E19" s="4"/>
      <c r="G19" s="4" t="s">
        <v>54</v>
      </c>
      <c r="H19" s="4" t="str">
        <f t="shared" si="2"/>
        <v>John Backlund</v>
      </c>
      <c r="I19" s="4" t="str">
        <f t="shared" si="3"/>
        <v>Palm Springs CA</v>
      </c>
      <c r="J19" s="4" t="str">
        <f t="shared" si="4"/>
        <v>Male 76</v>
      </c>
      <c r="K19" s="3" t="str">
        <f t="shared" si="0"/>
        <v xml:space="preserve">10 km Race Walk </v>
      </c>
      <c r="L19" s="3" t="str">
        <f t="shared" si="1"/>
        <v>M75-79</v>
      </c>
    </row>
    <row r="20" spans="1:12" x14ac:dyDescent="0.25">
      <c r="A20" s="4" t="s">
        <v>55</v>
      </c>
      <c r="B20" s="4" t="s">
        <v>56</v>
      </c>
      <c r="C20" s="4" t="s">
        <v>57</v>
      </c>
      <c r="D20" s="4" t="s">
        <v>58</v>
      </c>
      <c r="E20" s="4" t="s">
        <v>32</v>
      </c>
      <c r="F20" s="3">
        <v>64</v>
      </c>
      <c r="G20" s="4" t="s">
        <v>59</v>
      </c>
      <c r="H20" s="4" t="str">
        <f t="shared" si="2"/>
        <v>Curtis Baldwin</v>
      </c>
      <c r="I20" s="4" t="str">
        <f t="shared" si="3"/>
        <v>Indianapolis IN</v>
      </c>
      <c r="J20" s="4" t="str">
        <f t="shared" si="4"/>
        <v>Male 64</v>
      </c>
      <c r="K20" s="3" t="str">
        <f t="shared" si="0"/>
        <v xml:space="preserve">200m </v>
      </c>
      <c r="L20" s="3" t="str">
        <f t="shared" si="1"/>
        <v>M60-64</v>
      </c>
    </row>
    <row r="21" spans="1:12" x14ac:dyDescent="0.25">
      <c r="A21" s="4"/>
      <c r="B21" s="4"/>
      <c r="C21" s="4"/>
      <c r="D21" s="4"/>
      <c r="E21" s="4"/>
      <c r="G21" s="4" t="s">
        <v>60</v>
      </c>
      <c r="H21" s="4" t="str">
        <f t="shared" si="2"/>
        <v>Curtis Baldwin</v>
      </c>
      <c r="I21" s="4" t="str">
        <f t="shared" si="3"/>
        <v>Indianapolis IN</v>
      </c>
      <c r="J21" s="4" t="str">
        <f t="shared" si="4"/>
        <v>Male 64</v>
      </c>
      <c r="K21" s="3" t="str">
        <f t="shared" si="0"/>
        <v xml:space="preserve">400m </v>
      </c>
      <c r="L21" s="3" t="str">
        <f t="shared" si="1"/>
        <v>M60-64</v>
      </c>
    </row>
    <row r="22" spans="1:12" x14ac:dyDescent="0.25">
      <c r="A22" s="4" t="s">
        <v>61</v>
      </c>
      <c r="B22" s="4" t="s">
        <v>62</v>
      </c>
      <c r="C22" s="4" t="s">
        <v>63</v>
      </c>
      <c r="D22" s="4" t="s">
        <v>49</v>
      </c>
      <c r="E22" s="4" t="s">
        <v>32</v>
      </c>
      <c r="F22" s="3">
        <v>66</v>
      </c>
      <c r="G22" s="4" t="s">
        <v>64</v>
      </c>
      <c r="H22" s="4" t="str">
        <f t="shared" si="2"/>
        <v>Edward Baskauskas</v>
      </c>
      <c r="I22" s="4" t="str">
        <f t="shared" si="3"/>
        <v>Martinez CA</v>
      </c>
      <c r="J22" s="4" t="str">
        <f t="shared" si="4"/>
        <v>Male 66</v>
      </c>
      <c r="K22" s="3" t="str">
        <f t="shared" si="0"/>
        <v xml:space="preserve">100m Hurdles </v>
      </c>
      <c r="L22" s="3" t="str">
        <f t="shared" si="1"/>
        <v>M65-69</v>
      </c>
    </row>
    <row r="23" spans="1:12" x14ac:dyDescent="0.25">
      <c r="A23" s="4"/>
      <c r="B23" s="4"/>
      <c r="C23" s="4"/>
      <c r="D23" s="4"/>
      <c r="E23" s="4"/>
      <c r="G23" s="4" t="s">
        <v>65</v>
      </c>
      <c r="H23" s="4" t="str">
        <f t="shared" si="2"/>
        <v>Edward Baskauskas</v>
      </c>
      <c r="I23" s="4" t="str">
        <f t="shared" si="3"/>
        <v>Martinez CA</v>
      </c>
      <c r="J23" s="4" t="str">
        <f t="shared" si="4"/>
        <v>Male 66</v>
      </c>
      <c r="K23" s="3" t="str">
        <f t="shared" si="0"/>
        <v xml:space="preserve">High Jump </v>
      </c>
      <c r="L23" s="3" t="str">
        <f t="shared" si="1"/>
        <v>M65-69</v>
      </c>
    </row>
    <row r="24" spans="1:12" x14ac:dyDescent="0.25">
      <c r="A24" s="4" t="s">
        <v>66</v>
      </c>
      <c r="B24" s="4" t="s">
        <v>67</v>
      </c>
      <c r="C24" s="4" t="s">
        <v>68</v>
      </c>
      <c r="D24" s="4" t="s">
        <v>69</v>
      </c>
      <c r="E24" s="4" t="s">
        <v>10</v>
      </c>
      <c r="F24" s="3">
        <v>52</v>
      </c>
      <c r="G24" s="4" t="s">
        <v>70</v>
      </c>
      <c r="H24" s="4" t="str">
        <f t="shared" si="2"/>
        <v>Annette Bauer</v>
      </c>
      <c r="I24" s="4" t="str">
        <f t="shared" si="3"/>
        <v>Springfield OH</v>
      </c>
      <c r="J24" s="4" t="str">
        <f t="shared" si="4"/>
        <v>Female 52</v>
      </c>
      <c r="K24" s="3" t="str">
        <f t="shared" si="0"/>
        <v xml:space="preserve">Pole Vault </v>
      </c>
      <c r="L24" s="3" t="str">
        <f t="shared" si="1"/>
        <v>F50-54</v>
      </c>
    </row>
    <row r="25" spans="1:12" x14ac:dyDescent="0.25">
      <c r="A25" s="4" t="s">
        <v>71</v>
      </c>
      <c r="B25" s="4" t="s">
        <v>72</v>
      </c>
      <c r="C25" s="4" t="s">
        <v>73</v>
      </c>
      <c r="D25" s="4" t="s">
        <v>31</v>
      </c>
      <c r="E25" s="4" t="s">
        <v>32</v>
      </c>
      <c r="F25" s="3">
        <v>46</v>
      </c>
      <c r="G25" s="4" t="s">
        <v>74</v>
      </c>
      <c r="H25" s="4" t="str">
        <f t="shared" si="2"/>
        <v>Andre Baynes</v>
      </c>
      <c r="I25" s="4" t="str">
        <f t="shared" si="3"/>
        <v>Methuen MA</v>
      </c>
      <c r="J25" s="4" t="str">
        <f t="shared" si="4"/>
        <v>Male 46</v>
      </c>
      <c r="K25" s="3" t="str">
        <f t="shared" si="0"/>
        <v xml:space="preserve">100m </v>
      </c>
      <c r="L25" s="3" t="str">
        <f t="shared" si="1"/>
        <v>M45-49</v>
      </c>
    </row>
    <row r="26" spans="1:12" x14ac:dyDescent="0.25">
      <c r="A26" s="4"/>
      <c r="B26" s="4"/>
      <c r="C26" s="4"/>
      <c r="D26" s="4"/>
      <c r="E26" s="4"/>
      <c r="G26" s="4" t="s">
        <v>75</v>
      </c>
      <c r="H26" s="4" t="str">
        <f t="shared" si="2"/>
        <v>Andre Baynes</v>
      </c>
      <c r="I26" s="4" t="str">
        <f t="shared" si="3"/>
        <v>Methuen MA</v>
      </c>
      <c r="J26" s="4" t="str">
        <f t="shared" si="4"/>
        <v>Male 46</v>
      </c>
      <c r="K26" s="3" t="str">
        <f t="shared" si="0"/>
        <v xml:space="preserve">200m </v>
      </c>
      <c r="L26" s="3" t="str">
        <f t="shared" si="1"/>
        <v>M45-49</v>
      </c>
    </row>
    <row r="27" spans="1:12" x14ac:dyDescent="0.25">
      <c r="A27" s="4"/>
      <c r="B27" s="4"/>
      <c r="C27" s="4"/>
      <c r="D27" s="4"/>
      <c r="E27" s="4"/>
      <c r="G27" s="4" t="s">
        <v>76</v>
      </c>
      <c r="H27" s="4" t="str">
        <f t="shared" si="2"/>
        <v>Andre Baynes</v>
      </c>
      <c r="I27" s="4" t="str">
        <f t="shared" si="3"/>
        <v>Methuen MA</v>
      </c>
      <c r="J27" s="4" t="str">
        <f t="shared" si="4"/>
        <v>Male 46</v>
      </c>
      <c r="K27" s="3" t="str">
        <f t="shared" si="0"/>
        <v xml:space="preserve">400m </v>
      </c>
      <c r="L27" s="3" t="str">
        <f t="shared" si="1"/>
        <v>M45-49</v>
      </c>
    </row>
    <row r="28" spans="1:12" x14ac:dyDescent="0.25">
      <c r="A28" s="4" t="s">
        <v>77</v>
      </c>
      <c r="B28" s="4" t="s">
        <v>78</v>
      </c>
      <c r="C28" s="4" t="s">
        <v>79</v>
      </c>
      <c r="D28" s="4" t="s">
        <v>49</v>
      </c>
      <c r="E28" s="4" t="s">
        <v>32</v>
      </c>
      <c r="F28" s="3">
        <v>55</v>
      </c>
      <c r="G28" s="4" t="s">
        <v>80</v>
      </c>
      <c r="H28" s="4" t="str">
        <f t="shared" si="2"/>
        <v>Anthony Beasley</v>
      </c>
      <c r="I28" s="4" t="str">
        <f t="shared" si="3"/>
        <v>Livermore CA</v>
      </c>
      <c r="J28" s="4" t="str">
        <f t="shared" si="4"/>
        <v>Male 55</v>
      </c>
      <c r="K28" s="3" t="str">
        <f t="shared" si="0"/>
        <v xml:space="preserve">100m </v>
      </c>
      <c r="L28" s="3" t="str">
        <f t="shared" si="1"/>
        <v>M55-59</v>
      </c>
    </row>
    <row r="29" spans="1:12" x14ac:dyDescent="0.25">
      <c r="A29" s="4" t="s">
        <v>81</v>
      </c>
      <c r="B29" s="4" t="s">
        <v>82</v>
      </c>
      <c r="C29" s="4" t="s">
        <v>83</v>
      </c>
      <c r="D29" s="4" t="s">
        <v>84</v>
      </c>
      <c r="E29" s="4" t="s">
        <v>32</v>
      </c>
      <c r="F29" s="3">
        <v>43</v>
      </c>
      <c r="G29" s="4" t="s">
        <v>85</v>
      </c>
      <c r="H29" s="4" t="str">
        <f t="shared" si="2"/>
        <v>Roderick Bell</v>
      </c>
      <c r="I29" s="4" t="str">
        <f t="shared" si="3"/>
        <v>Wilmington NC</v>
      </c>
      <c r="J29" s="4" t="str">
        <f t="shared" si="4"/>
        <v>Male 43</v>
      </c>
      <c r="K29" s="3" t="str">
        <f t="shared" si="0"/>
        <v xml:space="preserve">High Jump </v>
      </c>
      <c r="L29" s="3" t="str">
        <f t="shared" si="1"/>
        <v>M40-44</v>
      </c>
    </row>
    <row r="30" spans="1:12" x14ac:dyDescent="0.25">
      <c r="A30" s="4"/>
      <c r="B30" s="4"/>
      <c r="C30" s="4"/>
      <c r="D30" s="4"/>
      <c r="E30" s="4"/>
      <c r="G30" s="4" t="s">
        <v>86</v>
      </c>
      <c r="H30" s="4" t="str">
        <f t="shared" si="2"/>
        <v>Roderick Bell</v>
      </c>
      <c r="I30" s="4" t="str">
        <f t="shared" si="3"/>
        <v>Wilmington NC</v>
      </c>
      <c r="J30" s="4" t="str">
        <f t="shared" si="4"/>
        <v>Male 43</v>
      </c>
      <c r="K30" s="3" t="str">
        <f t="shared" si="0"/>
        <v xml:space="preserve">Long Jump </v>
      </c>
      <c r="L30" s="3" t="str">
        <f t="shared" si="1"/>
        <v>M40-44</v>
      </c>
    </row>
    <row r="31" spans="1:12" x14ac:dyDescent="0.25">
      <c r="A31" s="4"/>
      <c r="B31" s="4"/>
      <c r="C31" s="4"/>
      <c r="D31" s="4"/>
      <c r="E31" s="4"/>
      <c r="G31" s="4" t="s">
        <v>87</v>
      </c>
      <c r="H31" s="4" t="str">
        <f t="shared" si="2"/>
        <v>Roderick Bell</v>
      </c>
      <c r="I31" s="4" t="str">
        <f t="shared" si="3"/>
        <v>Wilmington NC</v>
      </c>
      <c r="J31" s="4" t="str">
        <f t="shared" si="4"/>
        <v>Male 43</v>
      </c>
      <c r="K31" s="3" t="str">
        <f t="shared" si="0"/>
        <v xml:space="preserve">Triple Jump </v>
      </c>
      <c r="L31" s="3" t="str">
        <f t="shared" si="1"/>
        <v>M40-44</v>
      </c>
    </row>
    <row r="32" spans="1:12" x14ac:dyDescent="0.25">
      <c r="A32" s="4" t="s">
        <v>88</v>
      </c>
      <c r="B32" s="4" t="s">
        <v>89</v>
      </c>
      <c r="C32" s="4" t="s">
        <v>90</v>
      </c>
      <c r="D32" s="4" t="s">
        <v>91</v>
      </c>
      <c r="E32" s="4" t="s">
        <v>10</v>
      </c>
      <c r="F32" s="3">
        <v>57</v>
      </c>
      <c r="G32" s="4" t="s">
        <v>92</v>
      </c>
      <c r="H32" s="4" t="str">
        <f t="shared" si="2"/>
        <v>Cheryl Bellaire</v>
      </c>
      <c r="I32" s="4" t="str">
        <f t="shared" si="3"/>
        <v>Wayne PA</v>
      </c>
      <c r="J32" s="4" t="str">
        <f t="shared" si="4"/>
        <v>Female 57</v>
      </c>
      <c r="K32" s="3" t="str">
        <f t="shared" si="0"/>
        <v xml:space="preserve">400m </v>
      </c>
      <c r="L32" s="3" t="str">
        <f t="shared" si="1"/>
        <v>F55-59</v>
      </c>
    </row>
    <row r="33" spans="1:12" x14ac:dyDescent="0.25">
      <c r="A33" s="4"/>
      <c r="B33" s="4"/>
      <c r="C33" s="4"/>
      <c r="D33" s="4"/>
      <c r="E33" s="4"/>
      <c r="G33" s="4" t="s">
        <v>93</v>
      </c>
      <c r="H33" s="4" t="str">
        <f t="shared" si="2"/>
        <v>Cheryl Bellaire</v>
      </c>
      <c r="I33" s="4" t="str">
        <f t="shared" si="3"/>
        <v>Wayne PA</v>
      </c>
      <c r="J33" s="4" t="str">
        <f t="shared" si="4"/>
        <v>Female 57</v>
      </c>
      <c r="K33" s="3" t="str">
        <f t="shared" si="0"/>
        <v xml:space="preserve">2000m Steeplechase </v>
      </c>
      <c r="L33" s="3" t="str">
        <f t="shared" si="1"/>
        <v>F55-59</v>
      </c>
    </row>
    <row r="34" spans="1:12" x14ac:dyDescent="0.25">
      <c r="A34" s="4" t="s">
        <v>94</v>
      </c>
      <c r="B34" s="4" t="s">
        <v>95</v>
      </c>
      <c r="C34" s="4" t="s">
        <v>96</v>
      </c>
      <c r="D34" s="4" t="s">
        <v>20</v>
      </c>
      <c r="E34" s="4" t="s">
        <v>32</v>
      </c>
      <c r="F34" s="3">
        <v>61</v>
      </c>
      <c r="G34" s="4" t="s">
        <v>97</v>
      </c>
      <c r="H34" s="4" t="str">
        <f t="shared" si="2"/>
        <v>Drew Bentley</v>
      </c>
      <c r="I34" s="4" t="str">
        <f t="shared" si="3"/>
        <v>Melbourne FL</v>
      </c>
      <c r="J34" s="4" t="str">
        <f t="shared" si="4"/>
        <v>Male 61</v>
      </c>
      <c r="K34" s="3" t="str">
        <f t="shared" si="0"/>
        <v xml:space="preserve">Discus Throw </v>
      </c>
      <c r="L34" s="3" t="str">
        <f t="shared" si="1"/>
        <v>M60-64</v>
      </c>
    </row>
    <row r="35" spans="1:12" x14ac:dyDescent="0.25">
      <c r="A35" s="4"/>
      <c r="B35" s="4"/>
      <c r="C35" s="4"/>
      <c r="D35" s="4"/>
      <c r="E35" s="4"/>
      <c r="G35" s="4" t="s">
        <v>98</v>
      </c>
      <c r="H35" s="4" t="str">
        <f t="shared" si="2"/>
        <v>Drew Bentley</v>
      </c>
      <c r="I35" s="4" t="str">
        <f t="shared" si="3"/>
        <v>Melbourne FL</v>
      </c>
      <c r="J35" s="4" t="str">
        <f t="shared" si="4"/>
        <v>Male 61</v>
      </c>
      <c r="K35" s="3" t="str">
        <f t="shared" si="0"/>
        <v xml:space="preserve">Hammer Throw </v>
      </c>
      <c r="L35" s="3" t="str">
        <f t="shared" si="1"/>
        <v>M60-64</v>
      </c>
    </row>
    <row r="36" spans="1:12" x14ac:dyDescent="0.25">
      <c r="A36" s="4" t="s">
        <v>99</v>
      </c>
      <c r="B36" s="4" t="s">
        <v>100</v>
      </c>
      <c r="C36" s="4" t="s">
        <v>101</v>
      </c>
      <c r="D36" s="4" t="s">
        <v>49</v>
      </c>
      <c r="E36" s="4" t="s">
        <v>10</v>
      </c>
      <c r="F36" s="3">
        <v>76</v>
      </c>
      <c r="G36" s="4" t="s">
        <v>102</v>
      </c>
      <c r="H36" s="4" t="str">
        <f t="shared" si="2"/>
        <v>Kathy Bergen</v>
      </c>
      <c r="I36" s="4" t="str">
        <f t="shared" si="3"/>
        <v>La Canada CA</v>
      </c>
      <c r="J36" s="4" t="str">
        <f t="shared" si="4"/>
        <v>Female 76</v>
      </c>
      <c r="K36" s="3" t="str">
        <f t="shared" si="0"/>
        <v xml:space="preserve">100m </v>
      </c>
      <c r="L36" s="3" t="str">
        <f t="shared" si="1"/>
        <v>F75-79</v>
      </c>
    </row>
    <row r="37" spans="1:12" x14ac:dyDescent="0.25">
      <c r="A37" s="4"/>
      <c r="B37" s="4"/>
      <c r="C37" s="4"/>
      <c r="D37" s="4"/>
      <c r="E37" s="4"/>
      <c r="G37" s="4" t="s">
        <v>103</v>
      </c>
      <c r="H37" s="4" t="str">
        <f t="shared" si="2"/>
        <v>Kathy Bergen</v>
      </c>
      <c r="I37" s="4" t="str">
        <f t="shared" si="3"/>
        <v>La Canada CA</v>
      </c>
      <c r="J37" s="4" t="str">
        <f t="shared" si="4"/>
        <v>Female 76</v>
      </c>
      <c r="K37" s="3" t="str">
        <f t="shared" si="0"/>
        <v xml:space="preserve">200m </v>
      </c>
      <c r="L37" s="3" t="str">
        <f t="shared" si="1"/>
        <v>F75-79</v>
      </c>
    </row>
    <row r="38" spans="1:12" x14ac:dyDescent="0.25">
      <c r="A38" s="4"/>
      <c r="B38" s="4"/>
      <c r="C38" s="4"/>
      <c r="D38" s="4"/>
      <c r="E38" s="4"/>
      <c r="G38" s="4" t="s">
        <v>104</v>
      </c>
      <c r="H38" s="4" t="str">
        <f t="shared" si="2"/>
        <v>Kathy Bergen</v>
      </c>
      <c r="I38" s="4" t="str">
        <f t="shared" si="3"/>
        <v>La Canada CA</v>
      </c>
      <c r="J38" s="4" t="str">
        <f t="shared" si="4"/>
        <v>Female 76</v>
      </c>
      <c r="K38" s="3" t="str">
        <f t="shared" si="0"/>
        <v xml:space="preserve">High Jump </v>
      </c>
      <c r="L38" s="3" t="str">
        <f t="shared" si="1"/>
        <v>F75-79</v>
      </c>
    </row>
    <row r="39" spans="1:12" x14ac:dyDescent="0.25">
      <c r="A39" s="4"/>
      <c r="B39" s="4"/>
      <c r="C39" s="4"/>
      <c r="D39" s="4"/>
      <c r="E39" s="4"/>
      <c r="G39" s="4" t="s">
        <v>105</v>
      </c>
      <c r="H39" s="4" t="str">
        <f t="shared" si="2"/>
        <v>Kathy Bergen</v>
      </c>
      <c r="I39" s="4" t="str">
        <f t="shared" si="3"/>
        <v>La Canada CA</v>
      </c>
      <c r="J39" s="4" t="str">
        <f t="shared" si="4"/>
        <v>Female 76</v>
      </c>
      <c r="K39" s="3" t="str">
        <f t="shared" si="0"/>
        <v xml:space="preserve">Discus Throw </v>
      </c>
      <c r="L39" s="3" t="str">
        <f t="shared" si="1"/>
        <v>F75-79</v>
      </c>
    </row>
    <row r="40" spans="1:12" x14ac:dyDescent="0.25">
      <c r="A40" s="4" t="s">
        <v>106</v>
      </c>
      <c r="B40" s="4" t="s">
        <v>107</v>
      </c>
      <c r="C40" s="4" t="s">
        <v>108</v>
      </c>
      <c r="D40" s="4" t="s">
        <v>109</v>
      </c>
      <c r="E40" s="4" t="s">
        <v>10</v>
      </c>
      <c r="F40" s="3">
        <v>38</v>
      </c>
      <c r="G40" s="4" t="s">
        <v>110</v>
      </c>
      <c r="H40" s="4" t="str">
        <f t="shared" si="2"/>
        <v>Brandi Bernert</v>
      </c>
      <c r="I40" s="4" t="str">
        <f t="shared" si="3"/>
        <v>Denver CO</v>
      </c>
      <c r="J40" s="4" t="str">
        <f t="shared" si="4"/>
        <v>Female 38</v>
      </c>
      <c r="K40" s="3" t="str">
        <f t="shared" si="0"/>
        <v xml:space="preserve">100m </v>
      </c>
      <c r="L40" s="3" t="str">
        <f t="shared" si="1"/>
        <v>F35-39</v>
      </c>
    </row>
    <row r="41" spans="1:12" x14ac:dyDescent="0.25">
      <c r="A41" s="4" t="s">
        <v>111</v>
      </c>
      <c r="B41" s="4" t="s">
        <v>112</v>
      </c>
      <c r="C41" s="4" t="s">
        <v>113</v>
      </c>
      <c r="D41" s="4" t="s">
        <v>114</v>
      </c>
      <c r="E41" s="4" t="s">
        <v>32</v>
      </c>
      <c r="F41" s="3">
        <v>58</v>
      </c>
      <c r="G41" s="4" t="s">
        <v>115</v>
      </c>
      <c r="H41" s="4" t="str">
        <f t="shared" si="2"/>
        <v>Michael Berryman</v>
      </c>
      <c r="I41" s="4" t="str">
        <f t="shared" si="3"/>
        <v>West Linn OR</v>
      </c>
      <c r="J41" s="4" t="str">
        <f t="shared" si="4"/>
        <v>Male 58</v>
      </c>
      <c r="K41" s="3" t="str">
        <f t="shared" si="0"/>
        <v xml:space="preserve">1500m </v>
      </c>
      <c r="L41" s="3" t="str">
        <f t="shared" si="1"/>
        <v>M55-59</v>
      </c>
    </row>
    <row r="42" spans="1:12" x14ac:dyDescent="0.25">
      <c r="A42" s="4" t="s">
        <v>116</v>
      </c>
      <c r="B42" s="4" t="s">
        <v>117</v>
      </c>
      <c r="C42" s="4" t="s">
        <v>118</v>
      </c>
      <c r="D42" s="4" t="s">
        <v>49</v>
      </c>
      <c r="E42" s="4" t="s">
        <v>32</v>
      </c>
      <c r="F42" s="3">
        <v>69</v>
      </c>
      <c r="G42" s="4" t="s">
        <v>119</v>
      </c>
      <c r="H42" s="4" t="str">
        <f t="shared" si="2"/>
        <v>Jorge Birnbaum</v>
      </c>
      <c r="I42" s="4" t="str">
        <f t="shared" si="3"/>
        <v>Redondo Beach CA</v>
      </c>
      <c r="J42" s="4" t="str">
        <f t="shared" si="4"/>
        <v>Male 69</v>
      </c>
      <c r="K42" s="3" t="str">
        <f t="shared" si="0"/>
        <v xml:space="preserve">10 km Race Walk </v>
      </c>
      <c r="L42" s="3" t="str">
        <f t="shared" si="1"/>
        <v>M65-69</v>
      </c>
    </row>
    <row r="43" spans="1:12" x14ac:dyDescent="0.25">
      <c r="A43" s="4"/>
      <c r="B43" s="4"/>
      <c r="C43" s="4"/>
      <c r="D43" s="4"/>
      <c r="E43" s="4"/>
      <c r="G43" s="4" t="s">
        <v>120</v>
      </c>
      <c r="H43" s="4" t="str">
        <f t="shared" si="2"/>
        <v>Jorge Birnbaum</v>
      </c>
      <c r="I43" s="4" t="str">
        <f t="shared" si="3"/>
        <v>Redondo Beach CA</v>
      </c>
      <c r="J43" s="4" t="str">
        <f t="shared" si="4"/>
        <v>Male 69</v>
      </c>
      <c r="K43" s="3" t="str">
        <f t="shared" si="0"/>
        <v xml:space="preserve">20 km Race Walk </v>
      </c>
      <c r="L43" s="3" t="str">
        <f t="shared" si="1"/>
        <v>M65-69</v>
      </c>
    </row>
    <row r="44" spans="1:12" x14ac:dyDescent="0.25">
      <c r="A44" s="4" t="s">
        <v>111</v>
      </c>
      <c r="B44" s="4" t="s">
        <v>121</v>
      </c>
      <c r="C44" s="4" t="s">
        <v>122</v>
      </c>
      <c r="D44" s="4" t="s">
        <v>109</v>
      </c>
      <c r="E44" s="4" t="s">
        <v>32</v>
      </c>
      <c r="F44" s="3">
        <v>55</v>
      </c>
      <c r="G44" s="4" t="s">
        <v>123</v>
      </c>
      <c r="H44" s="4" t="str">
        <f t="shared" si="2"/>
        <v>Michael Blanchard</v>
      </c>
      <c r="I44" s="4" t="str">
        <f t="shared" si="3"/>
        <v>Castle Rock CO</v>
      </c>
      <c r="J44" s="4" t="str">
        <f t="shared" si="4"/>
        <v>Male 55</v>
      </c>
      <c r="K44" s="3" t="str">
        <f t="shared" si="0"/>
        <v xml:space="preserve">10 km Race Walk </v>
      </c>
      <c r="L44" s="3" t="str">
        <f t="shared" si="1"/>
        <v>M55-59</v>
      </c>
    </row>
    <row r="45" spans="1:12" x14ac:dyDescent="0.25">
      <c r="A45" s="4"/>
      <c r="B45" s="4"/>
      <c r="C45" s="4"/>
      <c r="D45" s="4"/>
      <c r="E45" s="4"/>
      <c r="G45" s="4" t="s">
        <v>124</v>
      </c>
      <c r="H45" s="4" t="str">
        <f t="shared" si="2"/>
        <v>Michael Blanchard</v>
      </c>
      <c r="I45" s="4" t="str">
        <f t="shared" si="3"/>
        <v>Castle Rock CO</v>
      </c>
      <c r="J45" s="4" t="str">
        <f t="shared" si="4"/>
        <v>Male 55</v>
      </c>
      <c r="K45" s="3" t="str">
        <f t="shared" si="0"/>
        <v xml:space="preserve">20 km Race Walk </v>
      </c>
      <c r="L45" s="3" t="str">
        <f t="shared" si="1"/>
        <v>M55-59</v>
      </c>
    </row>
    <row r="46" spans="1:12" x14ac:dyDescent="0.25">
      <c r="A46" s="4" t="s">
        <v>125</v>
      </c>
      <c r="B46" s="4" t="s">
        <v>126</v>
      </c>
      <c r="C46" s="4" t="s">
        <v>127</v>
      </c>
      <c r="D46" s="4" t="s">
        <v>128</v>
      </c>
      <c r="E46" s="4" t="s">
        <v>32</v>
      </c>
      <c r="F46" s="3">
        <v>67</v>
      </c>
      <c r="G46" s="4" t="s">
        <v>129</v>
      </c>
      <c r="H46" s="4" t="str">
        <f t="shared" si="2"/>
        <v>Larry Bonnett</v>
      </c>
      <c r="I46" s="4" t="str">
        <f t="shared" si="3"/>
        <v>Bertram TX</v>
      </c>
      <c r="J46" s="4" t="str">
        <f t="shared" si="4"/>
        <v>Male 67</v>
      </c>
      <c r="K46" s="3" t="str">
        <f t="shared" si="0"/>
        <v xml:space="preserve">Pole Vault </v>
      </c>
      <c r="L46" s="3" t="str">
        <f t="shared" si="1"/>
        <v>M65-69</v>
      </c>
    </row>
    <row r="47" spans="1:12" x14ac:dyDescent="0.25">
      <c r="A47" s="4"/>
      <c r="B47" s="4"/>
      <c r="C47" s="4"/>
      <c r="D47" s="4"/>
      <c r="E47" s="4"/>
      <c r="G47" s="4" t="s">
        <v>130</v>
      </c>
      <c r="H47" s="4" t="str">
        <f t="shared" si="2"/>
        <v>Larry Bonnett</v>
      </c>
      <c r="I47" s="4" t="str">
        <f t="shared" si="3"/>
        <v>Bertram TX</v>
      </c>
      <c r="J47" s="4" t="str">
        <f t="shared" si="4"/>
        <v>Male 67</v>
      </c>
      <c r="K47" s="3" t="str">
        <f t="shared" si="0"/>
        <v xml:space="preserve">Discus Throw </v>
      </c>
      <c r="L47" s="3" t="str">
        <f t="shared" si="1"/>
        <v>M65-69</v>
      </c>
    </row>
    <row r="48" spans="1:12" x14ac:dyDescent="0.25">
      <c r="A48" s="4" t="s">
        <v>131</v>
      </c>
      <c r="B48" s="4" t="s">
        <v>132</v>
      </c>
      <c r="C48" s="4" t="s">
        <v>133</v>
      </c>
      <c r="D48" s="4" t="s">
        <v>134</v>
      </c>
      <c r="E48" s="4" t="s">
        <v>32</v>
      </c>
      <c r="F48" s="3">
        <v>70</v>
      </c>
      <c r="G48" s="4" t="s">
        <v>135</v>
      </c>
      <c r="H48" s="4" t="str">
        <f t="shared" si="2"/>
        <v>Jerry Bookin-Weiner</v>
      </c>
      <c r="I48" s="4" t="str">
        <f t="shared" si="3"/>
        <v>Columbia MD</v>
      </c>
      <c r="J48" s="4" t="str">
        <f t="shared" si="4"/>
        <v>Male 70</v>
      </c>
      <c r="K48" s="3" t="str">
        <f t="shared" si="0"/>
        <v xml:space="preserve">Shot Put </v>
      </c>
      <c r="L48" s="3" t="str">
        <f t="shared" si="1"/>
        <v>M70-74</v>
      </c>
    </row>
    <row r="49" spans="1:12" x14ac:dyDescent="0.25">
      <c r="A49" s="4"/>
      <c r="B49" s="4"/>
      <c r="C49" s="4"/>
      <c r="D49" s="4"/>
      <c r="E49" s="4"/>
      <c r="G49" s="4" t="s">
        <v>136</v>
      </c>
      <c r="H49" s="4" t="str">
        <f t="shared" si="2"/>
        <v>Jerry Bookin-Weiner</v>
      </c>
      <c r="I49" s="4" t="str">
        <f t="shared" si="3"/>
        <v>Columbia MD</v>
      </c>
      <c r="J49" s="4" t="str">
        <f t="shared" si="4"/>
        <v>Male 70</v>
      </c>
      <c r="K49" s="3" t="str">
        <f t="shared" si="0"/>
        <v xml:space="preserve">Weight Throw </v>
      </c>
      <c r="L49" s="3" t="str">
        <f t="shared" si="1"/>
        <v>M70-74</v>
      </c>
    </row>
    <row r="50" spans="1:12" x14ac:dyDescent="0.25">
      <c r="A50" s="4"/>
      <c r="B50" s="4"/>
      <c r="C50" s="4"/>
      <c r="D50" s="4"/>
      <c r="E50" s="4"/>
      <c r="G50" s="4" t="s">
        <v>137</v>
      </c>
      <c r="H50" s="4" t="str">
        <f t="shared" si="2"/>
        <v>Jerry Bookin-Weiner</v>
      </c>
      <c r="I50" s="4" t="str">
        <f t="shared" si="3"/>
        <v>Columbia MD</v>
      </c>
      <c r="J50" s="4" t="str">
        <f t="shared" si="4"/>
        <v>Male 70</v>
      </c>
      <c r="K50" s="3" t="str">
        <f t="shared" si="0"/>
        <v xml:space="preserve">Discus Throw </v>
      </c>
      <c r="L50" s="3" t="str">
        <f t="shared" si="1"/>
        <v>M70-74</v>
      </c>
    </row>
    <row r="51" spans="1:12" x14ac:dyDescent="0.25">
      <c r="A51" s="4"/>
      <c r="B51" s="4"/>
      <c r="C51" s="4"/>
      <c r="D51" s="4"/>
      <c r="E51" s="4"/>
      <c r="G51" s="4" t="s">
        <v>138</v>
      </c>
      <c r="H51" s="4" t="str">
        <f t="shared" si="2"/>
        <v>Jerry Bookin-Weiner</v>
      </c>
      <c r="I51" s="4" t="str">
        <f t="shared" si="3"/>
        <v>Columbia MD</v>
      </c>
      <c r="J51" s="4" t="str">
        <f t="shared" si="4"/>
        <v>Male 70</v>
      </c>
      <c r="K51" s="3" t="str">
        <f t="shared" si="0"/>
        <v xml:space="preserve">Hammer Throw </v>
      </c>
      <c r="L51" s="3" t="str">
        <f t="shared" si="1"/>
        <v>M70-74</v>
      </c>
    </row>
    <row r="52" spans="1:12" x14ac:dyDescent="0.25">
      <c r="A52" s="4"/>
      <c r="B52" s="4"/>
      <c r="C52" s="4"/>
      <c r="D52" s="4"/>
      <c r="E52" s="4"/>
      <c r="G52" s="4" t="s">
        <v>139</v>
      </c>
      <c r="H52" s="4" t="str">
        <f t="shared" si="2"/>
        <v>Jerry Bookin-Weiner</v>
      </c>
      <c r="I52" s="4" t="str">
        <f t="shared" si="3"/>
        <v>Columbia MD</v>
      </c>
      <c r="J52" s="4" t="str">
        <f t="shared" si="4"/>
        <v>Male 70</v>
      </c>
      <c r="K52" s="3" t="str">
        <f t="shared" si="0"/>
        <v xml:space="preserve">Throwing Pentathlon </v>
      </c>
      <c r="L52" s="3" t="str">
        <f t="shared" si="1"/>
        <v>M70-74</v>
      </c>
    </row>
    <row r="53" spans="1:12" x14ac:dyDescent="0.25">
      <c r="A53" s="4" t="s">
        <v>140</v>
      </c>
      <c r="B53" s="4" t="s">
        <v>141</v>
      </c>
      <c r="C53" s="4" t="s">
        <v>142</v>
      </c>
      <c r="D53" s="4" t="s">
        <v>143</v>
      </c>
      <c r="E53" s="4" t="s">
        <v>32</v>
      </c>
      <c r="F53" s="3">
        <v>73</v>
      </c>
      <c r="G53" s="4" t="s">
        <v>144</v>
      </c>
      <c r="H53" s="4" t="str">
        <f t="shared" si="2"/>
        <v>Howard Booth</v>
      </c>
      <c r="I53" s="4" t="str">
        <f t="shared" si="3"/>
        <v>Gretory MI</v>
      </c>
      <c r="J53" s="4" t="str">
        <f t="shared" si="4"/>
        <v>Male 73</v>
      </c>
      <c r="K53" s="3" t="str">
        <f t="shared" si="0"/>
        <v xml:space="preserve">300m Hurdles </v>
      </c>
      <c r="L53" s="3" t="str">
        <f t="shared" si="1"/>
        <v>M70-74</v>
      </c>
    </row>
    <row r="54" spans="1:12" x14ac:dyDescent="0.25">
      <c r="A54" s="4"/>
      <c r="B54" s="4"/>
      <c r="C54" s="4"/>
      <c r="D54" s="4"/>
      <c r="E54" s="4"/>
      <c r="G54" s="4" t="s">
        <v>145</v>
      </c>
      <c r="H54" s="4" t="str">
        <f t="shared" si="2"/>
        <v>Howard Booth</v>
      </c>
      <c r="I54" s="4" t="str">
        <f t="shared" si="3"/>
        <v>Gretory MI</v>
      </c>
      <c r="J54" s="4" t="str">
        <f t="shared" si="4"/>
        <v>Male 73</v>
      </c>
      <c r="K54" s="3" t="str">
        <f t="shared" si="0"/>
        <v xml:space="preserve">Pole Vault </v>
      </c>
      <c r="L54" s="3" t="str">
        <f t="shared" si="1"/>
        <v>M70-74</v>
      </c>
    </row>
    <row r="55" spans="1:12" x14ac:dyDescent="0.25">
      <c r="A55" s="4" t="s">
        <v>146</v>
      </c>
      <c r="B55" s="4" t="s">
        <v>147</v>
      </c>
      <c r="C55" s="4" t="s">
        <v>148</v>
      </c>
      <c r="D55" s="4" t="s">
        <v>114</v>
      </c>
      <c r="E55" s="4" t="s">
        <v>10</v>
      </c>
      <c r="F55" s="3">
        <v>50</v>
      </c>
      <c r="G55" s="4" t="s">
        <v>149</v>
      </c>
      <c r="H55" s="4" t="str">
        <f t="shared" si="2"/>
        <v>Debra Bridges</v>
      </c>
      <c r="I55" s="4" t="str">
        <f t="shared" si="3"/>
        <v>Portland OR</v>
      </c>
      <c r="J55" s="4" t="str">
        <f t="shared" si="4"/>
        <v>Female 50</v>
      </c>
      <c r="K55" s="3" t="str">
        <f t="shared" si="0"/>
        <v xml:space="preserve">5000m Race Walk </v>
      </c>
      <c r="L55" s="3" t="str">
        <f t="shared" si="1"/>
        <v>F50-54</v>
      </c>
    </row>
    <row r="56" spans="1:12" x14ac:dyDescent="0.25">
      <c r="A56" s="4"/>
      <c r="B56" s="4"/>
      <c r="C56" s="4"/>
      <c r="D56" s="4"/>
      <c r="E56" s="4"/>
      <c r="G56" s="4" t="s">
        <v>150</v>
      </c>
      <c r="H56" s="4" t="str">
        <f t="shared" si="2"/>
        <v>Debra Bridges</v>
      </c>
      <c r="I56" s="4" t="str">
        <f t="shared" si="3"/>
        <v>Portland OR</v>
      </c>
      <c r="J56" s="4" t="str">
        <f t="shared" si="4"/>
        <v>Female 50</v>
      </c>
      <c r="K56" s="3" t="str">
        <f t="shared" si="0"/>
        <v xml:space="preserve">10 km Race Walk </v>
      </c>
      <c r="L56" s="3" t="str">
        <f t="shared" si="1"/>
        <v>F50-54</v>
      </c>
    </row>
    <row r="57" spans="1:12" x14ac:dyDescent="0.25">
      <c r="A57" s="4" t="s">
        <v>151</v>
      </c>
      <c r="B57" s="4" t="s">
        <v>152</v>
      </c>
      <c r="C57" s="4" t="s">
        <v>153</v>
      </c>
      <c r="D57" s="4" t="s">
        <v>128</v>
      </c>
      <c r="E57" s="4" t="s">
        <v>32</v>
      </c>
      <c r="F57" s="3">
        <v>57</v>
      </c>
      <c r="G57" s="4" t="s">
        <v>154</v>
      </c>
      <c r="H57" s="4" t="str">
        <f t="shared" si="2"/>
        <v>Jeff Brower</v>
      </c>
      <c r="I57" s="4" t="str">
        <f t="shared" si="3"/>
        <v>Austin TX</v>
      </c>
      <c r="J57" s="4" t="str">
        <f t="shared" si="4"/>
        <v>Male 57</v>
      </c>
      <c r="K57" s="3" t="str">
        <f t="shared" si="0"/>
        <v xml:space="preserve">100m Hurdles </v>
      </c>
      <c r="L57" s="3" t="str">
        <f t="shared" si="1"/>
        <v>M55-59</v>
      </c>
    </row>
    <row r="58" spans="1:12" x14ac:dyDescent="0.25">
      <c r="A58" s="4"/>
      <c r="B58" s="4"/>
      <c r="C58" s="4"/>
      <c r="D58" s="4"/>
      <c r="E58" s="4"/>
      <c r="G58" s="4" t="s">
        <v>155</v>
      </c>
      <c r="H58" s="4" t="str">
        <f t="shared" si="2"/>
        <v>Jeff Brower</v>
      </c>
      <c r="I58" s="4" t="str">
        <f t="shared" si="3"/>
        <v>Austin TX</v>
      </c>
      <c r="J58" s="4" t="str">
        <f t="shared" si="4"/>
        <v>Male 57</v>
      </c>
      <c r="K58" s="3" t="str">
        <f t="shared" si="0"/>
        <v xml:space="preserve">400m Hurdles </v>
      </c>
      <c r="L58" s="3" t="str">
        <f t="shared" si="1"/>
        <v>M55-59</v>
      </c>
    </row>
    <row r="59" spans="1:12" x14ac:dyDescent="0.25">
      <c r="A59" s="4"/>
      <c r="B59" s="4"/>
      <c r="C59" s="4"/>
      <c r="D59" s="4"/>
      <c r="E59" s="4"/>
      <c r="G59" s="4" t="s">
        <v>156</v>
      </c>
      <c r="H59" s="4" t="str">
        <f t="shared" si="2"/>
        <v>Jeff Brower</v>
      </c>
      <c r="I59" s="4" t="str">
        <f t="shared" si="3"/>
        <v>Austin TX</v>
      </c>
      <c r="J59" s="4" t="str">
        <f t="shared" si="4"/>
        <v>Male 57</v>
      </c>
      <c r="K59" s="3" t="str">
        <f t="shared" si="0"/>
        <v xml:space="preserve">Pole Vault </v>
      </c>
      <c r="L59" s="3" t="str">
        <f t="shared" si="1"/>
        <v>M55-59</v>
      </c>
    </row>
    <row r="60" spans="1:12" x14ac:dyDescent="0.25">
      <c r="A60" s="4"/>
      <c r="B60" s="4"/>
      <c r="C60" s="4"/>
      <c r="D60" s="4"/>
      <c r="E60" s="4"/>
      <c r="G60" s="4" t="s">
        <v>157</v>
      </c>
      <c r="H60" s="4" t="str">
        <f t="shared" si="2"/>
        <v>Jeff Brower</v>
      </c>
      <c r="I60" s="4" t="str">
        <f t="shared" si="3"/>
        <v>Austin TX</v>
      </c>
      <c r="J60" s="4" t="str">
        <f t="shared" si="4"/>
        <v>Male 57</v>
      </c>
      <c r="K60" s="3" t="str">
        <f t="shared" si="0"/>
        <v xml:space="preserve">Decathlon </v>
      </c>
      <c r="L60" s="3" t="str">
        <f t="shared" si="1"/>
        <v>M55-59</v>
      </c>
    </row>
    <row r="61" spans="1:12" x14ac:dyDescent="0.25">
      <c r="A61" s="4" t="s">
        <v>158</v>
      </c>
      <c r="B61" s="4" t="s">
        <v>159</v>
      </c>
      <c r="C61" s="4" t="s">
        <v>30</v>
      </c>
      <c r="D61" s="4" t="s">
        <v>31</v>
      </c>
      <c r="E61" s="4" t="s">
        <v>32</v>
      </c>
      <c r="F61" s="3">
        <v>51</v>
      </c>
      <c r="G61" s="4" t="s">
        <v>160</v>
      </c>
      <c r="H61" s="4" t="str">
        <f t="shared" si="2"/>
        <v>Francis Burdett</v>
      </c>
      <c r="I61" s="4" t="str">
        <f t="shared" si="3"/>
        <v>Worcester MA</v>
      </c>
      <c r="J61" s="4" t="str">
        <f t="shared" si="4"/>
        <v>Male 51</v>
      </c>
      <c r="K61" s="3" t="str">
        <f t="shared" si="0"/>
        <v xml:space="preserve">5000m </v>
      </c>
      <c r="L61" s="3" t="str">
        <f t="shared" si="1"/>
        <v>M50-54</v>
      </c>
    </row>
    <row r="62" spans="1:12" x14ac:dyDescent="0.25">
      <c r="A62" s="4"/>
      <c r="B62" s="4"/>
      <c r="C62" s="4"/>
      <c r="D62" s="4"/>
      <c r="E62" s="4"/>
      <c r="G62" s="4" t="s">
        <v>161</v>
      </c>
      <c r="H62" s="4" t="str">
        <f t="shared" si="2"/>
        <v>Francis Burdett</v>
      </c>
      <c r="I62" s="4" t="str">
        <f t="shared" si="3"/>
        <v>Worcester MA</v>
      </c>
      <c r="J62" s="4" t="str">
        <f t="shared" si="4"/>
        <v>Male 51</v>
      </c>
      <c r="K62" s="3" t="str">
        <f t="shared" si="0"/>
        <v xml:space="preserve">10000m </v>
      </c>
      <c r="L62" s="3" t="str">
        <f t="shared" si="1"/>
        <v>M50-54</v>
      </c>
    </row>
    <row r="63" spans="1:12" x14ac:dyDescent="0.25">
      <c r="A63" s="4" t="s">
        <v>162</v>
      </c>
      <c r="B63" s="4" t="s">
        <v>163</v>
      </c>
      <c r="C63" s="4" t="s">
        <v>164</v>
      </c>
      <c r="D63" s="4" t="s">
        <v>165</v>
      </c>
      <c r="E63" s="4" t="s">
        <v>32</v>
      </c>
      <c r="F63" s="3">
        <v>35</v>
      </c>
      <c r="G63" s="4" t="s">
        <v>166</v>
      </c>
      <c r="H63" s="4" t="str">
        <f t="shared" si="2"/>
        <v>Sean Burnett</v>
      </c>
      <c r="I63" s="4" t="str">
        <f t="shared" si="3"/>
        <v>Smyrna GA</v>
      </c>
      <c r="J63" s="4" t="str">
        <f t="shared" si="4"/>
        <v>Male 35</v>
      </c>
      <c r="K63" s="3" t="str">
        <f t="shared" si="0"/>
        <v xml:space="preserve">200m </v>
      </c>
      <c r="L63" s="3" t="str">
        <f t="shared" si="1"/>
        <v>M35-39</v>
      </c>
    </row>
    <row r="64" spans="1:12" x14ac:dyDescent="0.25">
      <c r="A64" s="4"/>
      <c r="B64" s="4"/>
      <c r="C64" s="4"/>
      <c r="D64" s="4"/>
      <c r="E64" s="4"/>
      <c r="G64" s="4" t="s">
        <v>167</v>
      </c>
      <c r="H64" s="4" t="str">
        <f t="shared" si="2"/>
        <v>Sean Burnett</v>
      </c>
      <c r="I64" s="4" t="str">
        <f t="shared" si="3"/>
        <v>Smyrna GA</v>
      </c>
      <c r="J64" s="4" t="str">
        <f t="shared" si="4"/>
        <v>Male 35</v>
      </c>
      <c r="K64" s="3" t="str">
        <f t="shared" si="0"/>
        <v xml:space="preserve">Long Jump </v>
      </c>
      <c r="L64" s="3" t="str">
        <f t="shared" si="1"/>
        <v>M35-39</v>
      </c>
    </row>
    <row r="65" spans="1:12" x14ac:dyDescent="0.25">
      <c r="A65" s="4" t="s">
        <v>168</v>
      </c>
      <c r="B65" s="4" t="s">
        <v>169</v>
      </c>
      <c r="C65" s="4" t="s">
        <v>170</v>
      </c>
      <c r="D65" s="4" t="s">
        <v>171</v>
      </c>
      <c r="E65" s="4" t="s">
        <v>32</v>
      </c>
      <c r="F65" s="3">
        <v>75</v>
      </c>
      <c r="G65" s="4" t="s">
        <v>172</v>
      </c>
      <c r="H65" s="4" t="str">
        <f t="shared" si="2"/>
        <v>Roger Busch</v>
      </c>
      <c r="I65" s="4" t="str">
        <f t="shared" si="3"/>
        <v>Greenwich CT</v>
      </c>
      <c r="J65" s="4" t="str">
        <f t="shared" si="4"/>
        <v>Male 75</v>
      </c>
      <c r="K65" s="3" t="str">
        <f t="shared" si="0"/>
        <v xml:space="preserve">Discus Throw </v>
      </c>
      <c r="L65" s="3" t="str">
        <f t="shared" si="1"/>
        <v>M75-79</v>
      </c>
    </row>
    <row r="66" spans="1:12" x14ac:dyDescent="0.25">
      <c r="A66" s="4" t="s">
        <v>173</v>
      </c>
      <c r="B66" s="4" t="s">
        <v>174</v>
      </c>
      <c r="C66" s="4" t="s">
        <v>175</v>
      </c>
      <c r="D66" s="4" t="s">
        <v>128</v>
      </c>
      <c r="E66" s="4" t="s">
        <v>32</v>
      </c>
      <c r="F66" s="3">
        <v>36</v>
      </c>
      <c r="G66" s="4" t="s">
        <v>176</v>
      </c>
      <c r="H66" s="4" t="str">
        <f t="shared" si="2"/>
        <v>Desmond Bynum</v>
      </c>
      <c r="I66" s="4" t="str">
        <f t="shared" si="3"/>
        <v>Pflugerville TX</v>
      </c>
      <c r="J66" s="4" t="str">
        <f t="shared" si="4"/>
        <v>Male 36</v>
      </c>
      <c r="K66" s="3" t="str">
        <f t="shared" si="0"/>
        <v xml:space="preserve">100m </v>
      </c>
      <c r="L66" s="3" t="str">
        <f t="shared" si="1"/>
        <v>M35-39</v>
      </c>
    </row>
    <row r="67" spans="1:12" x14ac:dyDescent="0.25">
      <c r="A67" s="4"/>
      <c r="B67" s="4"/>
      <c r="C67" s="4"/>
      <c r="D67" s="4"/>
      <c r="E67" s="4"/>
      <c r="G67" s="4" t="s">
        <v>177</v>
      </c>
      <c r="H67" s="4" t="str">
        <f t="shared" si="2"/>
        <v>Desmond Bynum</v>
      </c>
      <c r="I67" s="4" t="str">
        <f t="shared" si="3"/>
        <v>Pflugerville TX</v>
      </c>
      <c r="J67" s="4" t="str">
        <f t="shared" si="4"/>
        <v>Male 36</v>
      </c>
      <c r="K67" s="3" t="str">
        <f t="shared" ref="K67:K130" si="5">+LEFT(G67,FIND("(",G67)-1)</f>
        <v xml:space="preserve">200m </v>
      </c>
      <c r="L67" s="3" t="str">
        <f t="shared" ref="L67:L130" si="6">+UPPER(LEFT(J67,1))&amp;MID(G67,FIND("n: ",G67)+3,5)</f>
        <v>M35-39</v>
      </c>
    </row>
    <row r="68" spans="1:12" x14ac:dyDescent="0.25">
      <c r="A68" s="4" t="s">
        <v>178</v>
      </c>
      <c r="B68" s="4" t="s">
        <v>179</v>
      </c>
      <c r="C68" s="4" t="s">
        <v>180</v>
      </c>
      <c r="D68" s="4" t="s">
        <v>20</v>
      </c>
      <c r="E68" s="4" t="s">
        <v>32</v>
      </c>
      <c r="F68" s="3">
        <v>74</v>
      </c>
      <c r="G68" s="4" t="s">
        <v>181</v>
      </c>
      <c r="H68" s="4" t="str">
        <f t="shared" ref="H68:H131" si="7">+IF(A68="",H67,A68&amp;" "&amp;B68)</f>
        <v>Robert Cahners</v>
      </c>
      <c r="I68" s="4" t="str">
        <f t="shared" ref="I68:I131" si="8">+IF(C68="",I67,C68&amp;" "&amp;D68)</f>
        <v>Naples FL</v>
      </c>
      <c r="J68" s="4" t="str">
        <f t="shared" ref="J68:J131" si="9">+IF(E68="",J67,PROPER(E68)&amp;" "&amp;F68)</f>
        <v>Male 74</v>
      </c>
      <c r="K68" s="3" t="str">
        <f t="shared" si="5"/>
        <v xml:space="preserve">Weight Throw </v>
      </c>
      <c r="L68" s="3" t="str">
        <f t="shared" si="6"/>
        <v>M70-74</v>
      </c>
    </row>
    <row r="69" spans="1:12" x14ac:dyDescent="0.25">
      <c r="A69" s="4"/>
      <c r="B69" s="4"/>
      <c r="C69" s="4"/>
      <c r="D69" s="4"/>
      <c r="E69" s="4"/>
      <c r="G69" s="4" t="s">
        <v>182</v>
      </c>
      <c r="H69" s="4" t="str">
        <f t="shared" si="7"/>
        <v>Robert Cahners</v>
      </c>
      <c r="I69" s="4" t="str">
        <f t="shared" si="8"/>
        <v>Naples FL</v>
      </c>
      <c r="J69" s="4" t="str">
        <f t="shared" si="9"/>
        <v>Male 74</v>
      </c>
      <c r="K69" s="3" t="str">
        <f t="shared" si="5"/>
        <v xml:space="preserve">Hammer Throw </v>
      </c>
      <c r="L69" s="3" t="str">
        <f t="shared" si="6"/>
        <v>M70-74</v>
      </c>
    </row>
    <row r="70" spans="1:12" x14ac:dyDescent="0.25">
      <c r="A70" s="4" t="s">
        <v>183</v>
      </c>
      <c r="B70" s="4" t="s">
        <v>184</v>
      </c>
      <c r="C70" s="4" t="s">
        <v>185</v>
      </c>
      <c r="D70" s="4" t="s">
        <v>49</v>
      </c>
      <c r="E70" s="4" t="s">
        <v>32</v>
      </c>
      <c r="F70" s="3">
        <v>48</v>
      </c>
      <c r="G70" s="4" t="s">
        <v>186</v>
      </c>
      <c r="H70" s="4" t="str">
        <f t="shared" si="7"/>
        <v>Mark Callon</v>
      </c>
      <c r="I70" s="4" t="str">
        <f t="shared" si="8"/>
        <v>Saratoga CA</v>
      </c>
      <c r="J70" s="4" t="str">
        <f t="shared" si="9"/>
        <v>Male 48</v>
      </c>
      <c r="K70" s="3" t="str">
        <f t="shared" si="5"/>
        <v xml:space="preserve">1500m </v>
      </c>
      <c r="L70" s="3" t="str">
        <f t="shared" si="6"/>
        <v>M45-49</v>
      </c>
    </row>
    <row r="71" spans="1:12" x14ac:dyDescent="0.25">
      <c r="A71" s="4"/>
      <c r="B71" s="4"/>
      <c r="C71" s="4"/>
      <c r="D71" s="4"/>
      <c r="E71" s="4"/>
      <c r="G71" s="4" t="s">
        <v>187</v>
      </c>
      <c r="H71" s="4" t="str">
        <f t="shared" si="7"/>
        <v>Mark Callon</v>
      </c>
      <c r="I71" s="4" t="str">
        <f t="shared" si="8"/>
        <v>Saratoga CA</v>
      </c>
      <c r="J71" s="4" t="str">
        <f t="shared" si="9"/>
        <v>Male 48</v>
      </c>
      <c r="K71" s="3" t="str">
        <f t="shared" si="5"/>
        <v xml:space="preserve">5000m </v>
      </c>
      <c r="L71" s="3" t="str">
        <f t="shared" si="6"/>
        <v>M45-49</v>
      </c>
    </row>
    <row r="72" spans="1:12" x14ac:dyDescent="0.25">
      <c r="A72" s="4"/>
      <c r="B72" s="4"/>
      <c r="C72" s="4"/>
      <c r="D72" s="4"/>
      <c r="E72" s="4"/>
      <c r="G72" s="4" t="s">
        <v>188</v>
      </c>
      <c r="H72" s="4" t="str">
        <f t="shared" si="7"/>
        <v>Mark Callon</v>
      </c>
      <c r="I72" s="4" t="str">
        <f t="shared" si="8"/>
        <v>Saratoga CA</v>
      </c>
      <c r="J72" s="4" t="str">
        <f t="shared" si="9"/>
        <v>Male 48</v>
      </c>
      <c r="K72" s="3" t="str">
        <f t="shared" si="5"/>
        <v xml:space="preserve">10000m </v>
      </c>
      <c r="L72" s="3" t="str">
        <f t="shared" si="6"/>
        <v>M45-49</v>
      </c>
    </row>
    <row r="73" spans="1:12" x14ac:dyDescent="0.25">
      <c r="A73" s="4"/>
      <c r="B73" s="4"/>
      <c r="C73" s="4"/>
      <c r="D73" s="4"/>
      <c r="E73" s="4"/>
      <c r="G73" s="4" t="s">
        <v>189</v>
      </c>
      <c r="H73" s="4" t="str">
        <f t="shared" si="7"/>
        <v>Mark Callon</v>
      </c>
      <c r="I73" s="4" t="str">
        <f t="shared" si="8"/>
        <v>Saratoga CA</v>
      </c>
      <c r="J73" s="4" t="str">
        <f t="shared" si="9"/>
        <v>Male 48</v>
      </c>
      <c r="K73" s="3" t="str">
        <f t="shared" si="5"/>
        <v xml:space="preserve">Half Marathon </v>
      </c>
      <c r="L73" s="3" t="str">
        <f t="shared" si="6"/>
        <v>M45-49</v>
      </c>
    </row>
    <row r="74" spans="1:12" x14ac:dyDescent="0.25">
      <c r="A74" s="4" t="s">
        <v>190</v>
      </c>
      <c r="B74" s="4" t="s">
        <v>191</v>
      </c>
      <c r="C74" s="4" t="s">
        <v>192</v>
      </c>
      <c r="D74" s="4" t="s">
        <v>49</v>
      </c>
      <c r="E74" s="4" t="s">
        <v>32</v>
      </c>
      <c r="F74" s="3">
        <v>63</v>
      </c>
      <c r="G74" s="4" t="s">
        <v>193</v>
      </c>
      <c r="H74" s="4" t="str">
        <f t="shared" si="7"/>
        <v>Dale Campbell</v>
      </c>
      <c r="I74" s="4" t="str">
        <f t="shared" si="8"/>
        <v>Fresno CA</v>
      </c>
      <c r="J74" s="4" t="str">
        <f t="shared" si="9"/>
        <v>Male 63</v>
      </c>
      <c r="K74" s="3" t="str">
        <f t="shared" si="5"/>
        <v xml:space="preserve">2000m Steeplechase </v>
      </c>
      <c r="L74" s="3" t="str">
        <f t="shared" si="6"/>
        <v>M60-64</v>
      </c>
    </row>
    <row r="75" spans="1:12" x14ac:dyDescent="0.25">
      <c r="A75" s="4" t="s">
        <v>194</v>
      </c>
      <c r="B75" s="4" t="s">
        <v>191</v>
      </c>
      <c r="C75" s="4" t="s">
        <v>195</v>
      </c>
      <c r="D75" s="4" t="s">
        <v>128</v>
      </c>
      <c r="E75" s="4" t="s">
        <v>32</v>
      </c>
      <c r="F75" s="3">
        <v>55</v>
      </c>
      <c r="G75" s="4" t="s">
        <v>196</v>
      </c>
      <c r="H75" s="4" t="str">
        <f t="shared" si="7"/>
        <v>Steven Campbell</v>
      </c>
      <c r="I75" s="4" t="str">
        <f t="shared" si="8"/>
        <v>San Antonio TX</v>
      </c>
      <c r="J75" s="4" t="str">
        <f t="shared" si="9"/>
        <v>Male 55</v>
      </c>
      <c r="K75" s="3" t="str">
        <f t="shared" si="5"/>
        <v xml:space="preserve">Pole Vault </v>
      </c>
      <c r="L75" s="3" t="str">
        <f t="shared" si="6"/>
        <v>M55-59</v>
      </c>
    </row>
    <row r="76" spans="1:12" x14ac:dyDescent="0.25">
      <c r="A76" s="4" t="s">
        <v>197</v>
      </c>
      <c r="B76" s="4" t="s">
        <v>198</v>
      </c>
      <c r="C76" s="4" t="s">
        <v>199</v>
      </c>
      <c r="D76" s="4" t="s">
        <v>91</v>
      </c>
      <c r="E76" s="4" t="s">
        <v>32</v>
      </c>
      <c r="F76" s="3">
        <v>73</v>
      </c>
      <c r="G76" s="4" t="s">
        <v>200</v>
      </c>
      <c r="H76" s="4" t="str">
        <f t="shared" si="7"/>
        <v>James Carmines</v>
      </c>
      <c r="I76" s="4" t="str">
        <f t="shared" si="8"/>
        <v>Shiremanstown PA</v>
      </c>
      <c r="J76" s="4" t="str">
        <f t="shared" si="9"/>
        <v>Male 73</v>
      </c>
      <c r="K76" s="3" t="str">
        <f t="shared" si="5"/>
        <v xml:space="preserve">5000m Race Walk </v>
      </c>
      <c r="L76" s="3" t="str">
        <f t="shared" si="6"/>
        <v>M70-74</v>
      </c>
    </row>
    <row r="77" spans="1:12" x14ac:dyDescent="0.25">
      <c r="A77" s="4"/>
      <c r="B77" s="4"/>
      <c r="C77" s="4"/>
      <c r="D77" s="4"/>
      <c r="E77" s="4"/>
      <c r="G77" s="4" t="s">
        <v>201</v>
      </c>
      <c r="H77" s="4" t="str">
        <f t="shared" si="7"/>
        <v>James Carmines</v>
      </c>
      <c r="I77" s="4" t="str">
        <f t="shared" si="8"/>
        <v>Shiremanstown PA</v>
      </c>
      <c r="J77" s="4" t="str">
        <f t="shared" si="9"/>
        <v>Male 73</v>
      </c>
      <c r="K77" s="3" t="str">
        <f t="shared" si="5"/>
        <v xml:space="preserve">10 km Race Walk </v>
      </c>
      <c r="L77" s="3" t="str">
        <f t="shared" si="6"/>
        <v>M70-74</v>
      </c>
    </row>
    <row r="78" spans="1:12" x14ac:dyDescent="0.25">
      <c r="A78" s="4"/>
      <c r="B78" s="4"/>
      <c r="C78" s="4"/>
      <c r="D78" s="4"/>
      <c r="E78" s="4"/>
      <c r="G78" s="4" t="s">
        <v>202</v>
      </c>
      <c r="H78" s="4" t="str">
        <f t="shared" si="7"/>
        <v>James Carmines</v>
      </c>
      <c r="I78" s="4" t="str">
        <f t="shared" si="8"/>
        <v>Shiremanstown PA</v>
      </c>
      <c r="J78" s="4" t="str">
        <f t="shared" si="9"/>
        <v>Male 73</v>
      </c>
      <c r="K78" s="3" t="str">
        <f t="shared" si="5"/>
        <v xml:space="preserve">20 km Race Walk </v>
      </c>
      <c r="L78" s="3" t="str">
        <f t="shared" si="6"/>
        <v>M70-74</v>
      </c>
    </row>
    <row r="79" spans="1:12" x14ac:dyDescent="0.25">
      <c r="A79" s="4" t="s">
        <v>203</v>
      </c>
      <c r="B79" s="4" t="s">
        <v>198</v>
      </c>
      <c r="C79" s="4" t="s">
        <v>199</v>
      </c>
      <c r="D79" s="4" t="s">
        <v>91</v>
      </c>
      <c r="E79" s="4" t="s">
        <v>10</v>
      </c>
      <c r="F79" s="3">
        <v>70</v>
      </c>
      <c r="G79" s="4" t="s">
        <v>204</v>
      </c>
      <c r="H79" s="4" t="str">
        <f t="shared" si="7"/>
        <v>Kay Carmines</v>
      </c>
      <c r="I79" s="4" t="str">
        <f t="shared" si="8"/>
        <v>Shiremanstown PA</v>
      </c>
      <c r="J79" s="4" t="str">
        <f t="shared" si="9"/>
        <v>Female 70</v>
      </c>
      <c r="K79" s="3" t="str">
        <f t="shared" si="5"/>
        <v xml:space="preserve">5000m Race Walk </v>
      </c>
      <c r="L79" s="3" t="str">
        <f t="shared" si="6"/>
        <v>F70-74</v>
      </c>
    </row>
    <row r="80" spans="1:12" x14ac:dyDescent="0.25">
      <c r="A80" s="4"/>
      <c r="B80" s="4"/>
      <c r="C80" s="4"/>
      <c r="D80" s="4"/>
      <c r="E80" s="4"/>
      <c r="G80" s="4" t="s">
        <v>205</v>
      </c>
      <c r="H80" s="4" t="str">
        <f t="shared" si="7"/>
        <v>Kay Carmines</v>
      </c>
      <c r="I80" s="4" t="str">
        <f t="shared" si="8"/>
        <v>Shiremanstown PA</v>
      </c>
      <c r="J80" s="4" t="str">
        <f t="shared" si="9"/>
        <v>Female 70</v>
      </c>
      <c r="K80" s="3" t="str">
        <f t="shared" si="5"/>
        <v xml:space="preserve">Half Marathon </v>
      </c>
      <c r="L80" s="3" t="str">
        <f t="shared" si="6"/>
        <v>F70-74</v>
      </c>
    </row>
    <row r="81" spans="1:12" x14ac:dyDescent="0.25">
      <c r="A81" s="4"/>
      <c r="B81" s="4"/>
      <c r="C81" s="4"/>
      <c r="D81" s="4"/>
      <c r="E81" s="4"/>
      <c r="G81" s="4" t="s">
        <v>201</v>
      </c>
      <c r="H81" s="4" t="str">
        <f t="shared" si="7"/>
        <v>Kay Carmines</v>
      </c>
      <c r="I81" s="4" t="str">
        <f t="shared" si="8"/>
        <v>Shiremanstown PA</v>
      </c>
      <c r="J81" s="4" t="str">
        <f t="shared" si="9"/>
        <v>Female 70</v>
      </c>
      <c r="K81" s="3" t="str">
        <f t="shared" si="5"/>
        <v xml:space="preserve">10 km Race Walk </v>
      </c>
      <c r="L81" s="3" t="str">
        <f t="shared" si="6"/>
        <v>F70-74</v>
      </c>
    </row>
    <row r="82" spans="1:12" x14ac:dyDescent="0.25">
      <c r="A82" s="4"/>
      <c r="B82" s="4"/>
      <c r="C82" s="4"/>
      <c r="D82" s="4"/>
      <c r="E82" s="4"/>
      <c r="G82" s="4" t="s">
        <v>202</v>
      </c>
      <c r="H82" s="4" t="str">
        <f t="shared" si="7"/>
        <v>Kay Carmines</v>
      </c>
      <c r="I82" s="4" t="str">
        <f t="shared" si="8"/>
        <v>Shiremanstown PA</v>
      </c>
      <c r="J82" s="4" t="str">
        <f t="shared" si="9"/>
        <v>Female 70</v>
      </c>
      <c r="K82" s="3" t="str">
        <f t="shared" si="5"/>
        <v xml:space="preserve">20 km Race Walk </v>
      </c>
      <c r="L82" s="3" t="str">
        <f t="shared" si="6"/>
        <v>F70-74</v>
      </c>
    </row>
    <row r="83" spans="1:12" x14ac:dyDescent="0.25">
      <c r="A83" s="4" t="s">
        <v>206</v>
      </c>
      <c r="B83" s="4" t="s">
        <v>207</v>
      </c>
      <c r="C83" s="4" t="s">
        <v>208</v>
      </c>
      <c r="D83" s="4" t="s">
        <v>43</v>
      </c>
      <c r="E83" s="4" t="s">
        <v>10</v>
      </c>
      <c r="F83" s="3">
        <v>74</v>
      </c>
      <c r="G83" s="4" t="s">
        <v>209</v>
      </c>
      <c r="H83" s="4" t="str">
        <f t="shared" si="7"/>
        <v>Stella Cashman</v>
      </c>
      <c r="I83" s="4" t="str">
        <f t="shared" si="8"/>
        <v>Nyc NY</v>
      </c>
      <c r="J83" s="4" t="str">
        <f t="shared" si="9"/>
        <v>Female 74</v>
      </c>
      <c r="K83" s="3" t="str">
        <f t="shared" si="5"/>
        <v xml:space="preserve">5000m Race Walk </v>
      </c>
      <c r="L83" s="3" t="str">
        <f t="shared" si="6"/>
        <v>F70-74</v>
      </c>
    </row>
    <row r="84" spans="1:12" x14ac:dyDescent="0.25">
      <c r="A84" s="4"/>
      <c r="B84" s="4"/>
      <c r="C84" s="4"/>
      <c r="D84" s="4"/>
      <c r="E84" s="4"/>
      <c r="G84" s="4" t="s">
        <v>210</v>
      </c>
      <c r="H84" s="4" t="str">
        <f t="shared" si="7"/>
        <v>Stella Cashman</v>
      </c>
      <c r="I84" s="4" t="str">
        <f t="shared" si="8"/>
        <v>Nyc NY</v>
      </c>
      <c r="J84" s="4" t="str">
        <f t="shared" si="9"/>
        <v>Female 74</v>
      </c>
      <c r="K84" s="3" t="str">
        <f t="shared" si="5"/>
        <v xml:space="preserve">10 km Race Walk </v>
      </c>
      <c r="L84" s="3" t="str">
        <f t="shared" si="6"/>
        <v>F70-74</v>
      </c>
    </row>
    <row r="85" spans="1:12" x14ac:dyDescent="0.25">
      <c r="A85" s="4"/>
      <c r="B85" s="4"/>
      <c r="C85" s="4"/>
      <c r="D85" s="4"/>
      <c r="E85" s="4"/>
      <c r="G85" s="4" t="s">
        <v>211</v>
      </c>
      <c r="H85" s="4" t="str">
        <f t="shared" si="7"/>
        <v>Stella Cashman</v>
      </c>
      <c r="I85" s="4" t="str">
        <f t="shared" si="8"/>
        <v>Nyc NY</v>
      </c>
      <c r="J85" s="4" t="str">
        <f t="shared" si="9"/>
        <v>Female 74</v>
      </c>
      <c r="K85" s="3" t="str">
        <f t="shared" si="5"/>
        <v xml:space="preserve">20 km Race Walk </v>
      </c>
      <c r="L85" s="3" t="str">
        <f t="shared" si="6"/>
        <v>F70-74</v>
      </c>
    </row>
    <row r="86" spans="1:12" x14ac:dyDescent="0.25">
      <c r="A86" s="4" t="s">
        <v>212</v>
      </c>
      <c r="B86" s="4" t="s">
        <v>213</v>
      </c>
      <c r="C86" s="4" t="s">
        <v>214</v>
      </c>
      <c r="D86" s="4" t="s">
        <v>215</v>
      </c>
      <c r="E86" s="4" t="s">
        <v>32</v>
      </c>
      <c r="F86" s="3">
        <v>84</v>
      </c>
      <c r="G86" s="4" t="s">
        <v>216</v>
      </c>
      <c r="H86" s="4" t="str">
        <f t="shared" si="7"/>
        <v>Jose Cesteros</v>
      </c>
      <c r="I86" s="4" t="str">
        <f t="shared" si="8"/>
        <v>Leon IA</v>
      </c>
      <c r="J86" s="4" t="str">
        <f t="shared" si="9"/>
        <v>Male 84</v>
      </c>
      <c r="K86" s="3" t="str">
        <f t="shared" si="5"/>
        <v xml:space="preserve">Weight Throw </v>
      </c>
      <c r="L86" s="3" t="str">
        <f t="shared" si="6"/>
        <v>M80-84</v>
      </c>
    </row>
    <row r="87" spans="1:12" x14ac:dyDescent="0.25">
      <c r="A87" s="4"/>
      <c r="B87" s="4"/>
      <c r="C87" s="4"/>
      <c r="D87" s="4"/>
      <c r="E87" s="4"/>
      <c r="G87" s="4" t="s">
        <v>217</v>
      </c>
      <c r="H87" s="4" t="str">
        <f t="shared" si="7"/>
        <v>Jose Cesteros</v>
      </c>
      <c r="I87" s="4" t="str">
        <f t="shared" si="8"/>
        <v>Leon IA</v>
      </c>
      <c r="J87" s="4" t="str">
        <f t="shared" si="9"/>
        <v>Male 84</v>
      </c>
      <c r="K87" s="3" t="str">
        <f t="shared" si="5"/>
        <v xml:space="preserve">Hammer Throw </v>
      </c>
      <c r="L87" s="3" t="str">
        <f t="shared" si="6"/>
        <v>M80-84</v>
      </c>
    </row>
    <row r="88" spans="1:12" x14ac:dyDescent="0.25">
      <c r="A88" s="4" t="s">
        <v>218</v>
      </c>
      <c r="B88" s="4" t="s">
        <v>219</v>
      </c>
      <c r="C88" s="4" t="s">
        <v>220</v>
      </c>
      <c r="D88" s="4" t="s">
        <v>49</v>
      </c>
      <c r="E88" s="4" t="s">
        <v>32</v>
      </c>
      <c r="F88" s="3">
        <v>38</v>
      </c>
      <c r="G88" s="4" t="s">
        <v>221</v>
      </c>
      <c r="H88" s="4" t="str">
        <f t="shared" si="7"/>
        <v>Keith Chambers</v>
      </c>
      <c r="I88" s="4" t="str">
        <f t="shared" si="8"/>
        <v>Aliso Viejo CA</v>
      </c>
      <c r="J88" s="4" t="str">
        <f t="shared" si="9"/>
        <v>Male 38</v>
      </c>
      <c r="K88" s="3" t="str">
        <f t="shared" si="5"/>
        <v xml:space="preserve">200m </v>
      </c>
      <c r="L88" s="3" t="str">
        <f t="shared" si="6"/>
        <v>M35-39</v>
      </c>
    </row>
    <row r="89" spans="1:12" x14ac:dyDescent="0.25">
      <c r="A89" s="4"/>
      <c r="B89" s="4"/>
      <c r="C89" s="4"/>
      <c r="D89" s="4"/>
      <c r="E89" s="4"/>
      <c r="G89" s="4" t="s">
        <v>222</v>
      </c>
      <c r="H89" s="4" t="str">
        <f t="shared" si="7"/>
        <v>Keith Chambers</v>
      </c>
      <c r="I89" s="4" t="str">
        <f t="shared" si="8"/>
        <v>Aliso Viejo CA</v>
      </c>
      <c r="J89" s="4" t="str">
        <f t="shared" si="9"/>
        <v>Male 38</v>
      </c>
      <c r="K89" s="3" t="str">
        <f t="shared" si="5"/>
        <v xml:space="preserve">400m </v>
      </c>
      <c r="L89" s="3" t="str">
        <f t="shared" si="6"/>
        <v>M35-39</v>
      </c>
    </row>
    <row r="90" spans="1:12" x14ac:dyDescent="0.25">
      <c r="A90" s="4" t="s">
        <v>223</v>
      </c>
      <c r="B90" s="4" t="s">
        <v>224</v>
      </c>
      <c r="C90" s="4" t="s">
        <v>225</v>
      </c>
      <c r="D90" s="4" t="s">
        <v>226</v>
      </c>
      <c r="E90" s="4" t="s">
        <v>32</v>
      </c>
      <c r="F90" s="3">
        <v>60</v>
      </c>
      <c r="G90" s="4" t="s">
        <v>227</v>
      </c>
      <c r="H90" s="4" t="str">
        <f t="shared" si="7"/>
        <v>Christopher Clark</v>
      </c>
      <c r="I90" s="4" t="str">
        <f t="shared" si="8"/>
        <v>Louisville KY</v>
      </c>
      <c r="J90" s="4" t="str">
        <f t="shared" si="9"/>
        <v>Male 60</v>
      </c>
      <c r="K90" s="3" t="str">
        <f t="shared" si="5"/>
        <v xml:space="preserve">Javelin Throw </v>
      </c>
      <c r="L90" s="3" t="str">
        <f t="shared" si="6"/>
        <v>M60-64</v>
      </c>
    </row>
    <row r="91" spans="1:12" x14ac:dyDescent="0.25">
      <c r="A91" s="4" t="s">
        <v>228</v>
      </c>
      <c r="B91" s="4" t="s">
        <v>224</v>
      </c>
      <c r="C91" s="4" t="s">
        <v>229</v>
      </c>
      <c r="D91" s="4" t="s">
        <v>230</v>
      </c>
      <c r="E91" s="4" t="s">
        <v>32</v>
      </c>
      <c r="F91" s="3">
        <v>37</v>
      </c>
      <c r="G91" s="4" t="s">
        <v>231</v>
      </c>
      <c r="H91" s="4" t="str">
        <f t="shared" si="7"/>
        <v>Dedrick Clark</v>
      </c>
      <c r="I91" s="4" t="str">
        <f t="shared" si="8"/>
        <v>Brookhaven MS</v>
      </c>
      <c r="J91" s="4" t="str">
        <f t="shared" si="9"/>
        <v>Male 37</v>
      </c>
      <c r="K91" s="3" t="str">
        <f t="shared" si="5"/>
        <v xml:space="preserve">100m </v>
      </c>
      <c r="L91" s="3" t="str">
        <f t="shared" si="6"/>
        <v>M35-39</v>
      </c>
    </row>
    <row r="92" spans="1:12" x14ac:dyDescent="0.25">
      <c r="A92" s="4"/>
      <c r="B92" s="4"/>
      <c r="C92" s="4"/>
      <c r="D92" s="4"/>
      <c r="E92" s="4"/>
      <c r="G92" s="4" t="s">
        <v>232</v>
      </c>
      <c r="H92" s="4" t="str">
        <f t="shared" si="7"/>
        <v>Dedrick Clark</v>
      </c>
      <c r="I92" s="4" t="str">
        <f t="shared" si="8"/>
        <v>Brookhaven MS</v>
      </c>
      <c r="J92" s="4" t="str">
        <f t="shared" si="9"/>
        <v>Male 37</v>
      </c>
      <c r="K92" s="3" t="str">
        <f t="shared" si="5"/>
        <v xml:space="preserve">200m </v>
      </c>
      <c r="L92" s="3" t="str">
        <f t="shared" si="6"/>
        <v>M35-39</v>
      </c>
    </row>
    <row r="93" spans="1:12" x14ac:dyDescent="0.25">
      <c r="A93" s="4"/>
      <c r="B93" s="4"/>
      <c r="C93" s="4"/>
      <c r="D93" s="4"/>
      <c r="E93" s="4"/>
      <c r="G93" s="4" t="s">
        <v>233</v>
      </c>
      <c r="H93" s="4" t="str">
        <f t="shared" si="7"/>
        <v>Dedrick Clark</v>
      </c>
      <c r="I93" s="4" t="str">
        <f t="shared" si="8"/>
        <v>Brookhaven MS</v>
      </c>
      <c r="J93" s="4" t="str">
        <f t="shared" si="9"/>
        <v>Male 37</v>
      </c>
      <c r="K93" s="3" t="str">
        <f t="shared" si="5"/>
        <v xml:space="preserve">400m </v>
      </c>
      <c r="L93" s="3" t="str">
        <f t="shared" si="6"/>
        <v>M35-39</v>
      </c>
    </row>
    <row r="94" spans="1:12" x14ac:dyDescent="0.25">
      <c r="A94" s="4"/>
      <c r="B94" s="4"/>
      <c r="C94" s="4"/>
      <c r="D94" s="4"/>
      <c r="E94" s="4"/>
      <c r="G94" s="4" t="s">
        <v>234</v>
      </c>
      <c r="H94" s="4" t="str">
        <f t="shared" si="7"/>
        <v>Dedrick Clark</v>
      </c>
      <c r="I94" s="4" t="str">
        <f t="shared" si="8"/>
        <v>Brookhaven MS</v>
      </c>
      <c r="J94" s="4" t="str">
        <f t="shared" si="9"/>
        <v>Male 37</v>
      </c>
      <c r="K94" s="3" t="str">
        <f t="shared" si="5"/>
        <v xml:space="preserve">Shot Put </v>
      </c>
      <c r="L94" s="3" t="str">
        <f t="shared" si="6"/>
        <v>M35-39</v>
      </c>
    </row>
    <row r="95" spans="1:12" x14ac:dyDescent="0.25">
      <c r="A95" s="4" t="s">
        <v>235</v>
      </c>
      <c r="B95" s="4" t="s">
        <v>236</v>
      </c>
      <c r="C95" s="4" t="s">
        <v>237</v>
      </c>
      <c r="D95" s="4" t="s">
        <v>128</v>
      </c>
      <c r="E95" s="4" t="s">
        <v>32</v>
      </c>
      <c r="F95" s="3">
        <v>65</v>
      </c>
      <c r="G95" s="4" t="s">
        <v>238</v>
      </c>
      <c r="H95" s="4" t="str">
        <f t="shared" si="7"/>
        <v>Bill Collins</v>
      </c>
      <c r="I95" s="4" t="str">
        <f t="shared" si="8"/>
        <v>Houston TX</v>
      </c>
      <c r="J95" s="4" t="str">
        <f t="shared" si="9"/>
        <v>Male 65</v>
      </c>
      <c r="K95" s="3" t="str">
        <f t="shared" si="5"/>
        <v xml:space="preserve">100m </v>
      </c>
      <c r="L95" s="3" t="str">
        <f t="shared" si="6"/>
        <v>M65-69</v>
      </c>
    </row>
    <row r="96" spans="1:12" x14ac:dyDescent="0.25">
      <c r="A96" s="4"/>
      <c r="B96" s="4"/>
      <c r="C96" s="4"/>
      <c r="D96" s="4"/>
      <c r="E96" s="4"/>
      <c r="G96" s="4" t="s">
        <v>239</v>
      </c>
      <c r="H96" s="4" t="str">
        <f t="shared" si="7"/>
        <v>Bill Collins</v>
      </c>
      <c r="I96" s="4" t="str">
        <f t="shared" si="8"/>
        <v>Houston TX</v>
      </c>
      <c r="J96" s="4" t="str">
        <f t="shared" si="9"/>
        <v>Male 65</v>
      </c>
      <c r="K96" s="3" t="str">
        <f t="shared" si="5"/>
        <v xml:space="preserve">200m </v>
      </c>
      <c r="L96" s="3" t="str">
        <f t="shared" si="6"/>
        <v>M65-69</v>
      </c>
    </row>
    <row r="97" spans="1:12" x14ac:dyDescent="0.25">
      <c r="A97" s="4"/>
      <c r="B97" s="4"/>
      <c r="C97" s="4"/>
      <c r="D97" s="4"/>
      <c r="E97" s="4"/>
      <c r="G97" s="4" t="s">
        <v>240</v>
      </c>
      <c r="H97" s="4" t="str">
        <f t="shared" si="7"/>
        <v>Bill Collins</v>
      </c>
      <c r="I97" s="4" t="str">
        <f t="shared" si="8"/>
        <v>Houston TX</v>
      </c>
      <c r="J97" s="4" t="str">
        <f t="shared" si="9"/>
        <v>Male 65</v>
      </c>
      <c r="K97" s="3" t="str">
        <f t="shared" si="5"/>
        <v xml:space="preserve">400m </v>
      </c>
      <c r="L97" s="3" t="str">
        <f t="shared" si="6"/>
        <v>M65-69</v>
      </c>
    </row>
    <row r="98" spans="1:12" x14ac:dyDescent="0.25">
      <c r="A98" s="4" t="s">
        <v>241</v>
      </c>
      <c r="B98" s="4" t="s">
        <v>242</v>
      </c>
      <c r="C98" s="4" t="s">
        <v>79</v>
      </c>
      <c r="D98" s="4" t="s">
        <v>49</v>
      </c>
      <c r="E98" s="4" t="s">
        <v>32</v>
      </c>
      <c r="F98" s="3">
        <v>56</v>
      </c>
      <c r="G98" s="4" t="s">
        <v>243</v>
      </c>
      <c r="H98" s="4" t="str">
        <f t="shared" si="7"/>
        <v>Brian Conley</v>
      </c>
      <c r="I98" s="4" t="str">
        <f t="shared" si="8"/>
        <v>Livermore CA</v>
      </c>
      <c r="J98" s="4" t="str">
        <f t="shared" si="9"/>
        <v>Male 56</v>
      </c>
      <c r="K98" s="3" t="str">
        <f t="shared" si="5"/>
        <v xml:space="preserve">100m Hurdles </v>
      </c>
      <c r="L98" s="3" t="str">
        <f t="shared" si="6"/>
        <v>M55-59</v>
      </c>
    </row>
    <row r="99" spans="1:12" x14ac:dyDescent="0.25">
      <c r="A99" s="4" t="s">
        <v>244</v>
      </c>
      <c r="B99" s="4" t="s">
        <v>245</v>
      </c>
      <c r="C99" s="4" t="s">
        <v>246</v>
      </c>
      <c r="D99" s="4" t="s">
        <v>43</v>
      </c>
      <c r="E99" s="4" t="s">
        <v>32</v>
      </c>
      <c r="F99" s="3">
        <v>78</v>
      </c>
      <c r="G99" s="4" t="s">
        <v>247</v>
      </c>
      <c r="H99" s="4" t="str">
        <f t="shared" si="7"/>
        <v>Joe Cordero</v>
      </c>
      <c r="I99" s="4" t="str">
        <f t="shared" si="8"/>
        <v>Central Islip NY</v>
      </c>
      <c r="J99" s="4" t="str">
        <f t="shared" si="9"/>
        <v>Male 78</v>
      </c>
      <c r="K99" s="3" t="str">
        <f t="shared" si="5"/>
        <v xml:space="preserve">800m </v>
      </c>
      <c r="L99" s="3" t="str">
        <f t="shared" si="6"/>
        <v>M75-79</v>
      </c>
    </row>
    <row r="100" spans="1:12" x14ac:dyDescent="0.25">
      <c r="A100" s="4"/>
      <c r="B100" s="4"/>
      <c r="C100" s="4"/>
      <c r="D100" s="4"/>
      <c r="E100" s="4"/>
      <c r="G100" s="4" t="s">
        <v>248</v>
      </c>
      <c r="H100" s="4" t="str">
        <f t="shared" si="7"/>
        <v>Joe Cordero</v>
      </c>
      <c r="I100" s="4" t="str">
        <f t="shared" si="8"/>
        <v>Central Islip NY</v>
      </c>
      <c r="J100" s="4" t="str">
        <f t="shared" si="9"/>
        <v>Male 78</v>
      </c>
      <c r="K100" s="3" t="str">
        <f t="shared" si="5"/>
        <v xml:space="preserve">2000m Steeplechase </v>
      </c>
      <c r="L100" s="3" t="str">
        <f t="shared" si="6"/>
        <v>M75-79</v>
      </c>
    </row>
    <row r="101" spans="1:12" x14ac:dyDescent="0.25">
      <c r="A101" s="4"/>
      <c r="B101" s="4"/>
      <c r="C101" s="4"/>
      <c r="D101" s="4"/>
      <c r="E101" s="4"/>
      <c r="G101" s="4" t="s">
        <v>249</v>
      </c>
      <c r="H101" s="4" t="str">
        <f t="shared" si="7"/>
        <v>Joe Cordero</v>
      </c>
      <c r="I101" s="4" t="str">
        <f t="shared" si="8"/>
        <v>Central Islip NY</v>
      </c>
      <c r="J101" s="4" t="str">
        <f t="shared" si="9"/>
        <v>Male 78</v>
      </c>
      <c r="K101" s="3" t="str">
        <f t="shared" si="5"/>
        <v xml:space="preserve">8 km Cross Country </v>
      </c>
      <c r="L101" s="3" t="str">
        <f t="shared" si="6"/>
        <v>M75-79</v>
      </c>
    </row>
    <row r="102" spans="1:12" x14ac:dyDescent="0.25">
      <c r="A102" s="4" t="s">
        <v>52</v>
      </c>
      <c r="B102" s="4" t="s">
        <v>250</v>
      </c>
      <c r="C102" s="4" t="s">
        <v>251</v>
      </c>
      <c r="D102" s="4" t="s">
        <v>20</v>
      </c>
      <c r="E102" s="4" t="s">
        <v>32</v>
      </c>
      <c r="F102" s="3">
        <v>49</v>
      </c>
      <c r="G102" s="4" t="s">
        <v>252</v>
      </c>
      <c r="H102" s="4" t="str">
        <f t="shared" si="7"/>
        <v>John Cormier</v>
      </c>
      <c r="I102" s="4" t="str">
        <f t="shared" si="8"/>
        <v>Miami FL</v>
      </c>
      <c r="J102" s="4" t="str">
        <f t="shared" si="9"/>
        <v>Male 49</v>
      </c>
      <c r="K102" s="3" t="str">
        <f t="shared" si="5"/>
        <v xml:space="preserve">200m </v>
      </c>
      <c r="L102" s="3" t="str">
        <f t="shared" si="6"/>
        <v>M45-49</v>
      </c>
    </row>
    <row r="103" spans="1:12" x14ac:dyDescent="0.25">
      <c r="A103" s="4"/>
      <c r="B103" s="4"/>
      <c r="C103" s="4"/>
      <c r="D103" s="4"/>
      <c r="E103" s="4"/>
      <c r="G103" s="4" t="s">
        <v>253</v>
      </c>
      <c r="H103" s="4" t="str">
        <f t="shared" si="7"/>
        <v>John Cormier</v>
      </c>
      <c r="I103" s="4" t="str">
        <f t="shared" si="8"/>
        <v>Miami FL</v>
      </c>
      <c r="J103" s="4" t="str">
        <f t="shared" si="9"/>
        <v>Male 49</v>
      </c>
      <c r="K103" s="3" t="str">
        <f t="shared" si="5"/>
        <v xml:space="preserve">400m </v>
      </c>
      <c r="L103" s="3" t="str">
        <f t="shared" si="6"/>
        <v>M45-49</v>
      </c>
    </row>
    <row r="104" spans="1:12" x14ac:dyDescent="0.25">
      <c r="A104" s="4" t="s">
        <v>178</v>
      </c>
      <c r="B104" s="4" t="s">
        <v>254</v>
      </c>
      <c r="C104" s="4" t="s">
        <v>237</v>
      </c>
      <c r="D104" s="4" t="s">
        <v>128</v>
      </c>
      <c r="E104" s="4" t="s">
        <v>32</v>
      </c>
      <c r="F104" s="3">
        <v>80</v>
      </c>
      <c r="G104" s="4" t="s">
        <v>255</v>
      </c>
      <c r="H104" s="4" t="str">
        <f t="shared" si="7"/>
        <v>Robert Cozens</v>
      </c>
      <c r="I104" s="4" t="str">
        <f t="shared" si="8"/>
        <v>Houston TX</v>
      </c>
      <c r="J104" s="4" t="str">
        <f t="shared" si="9"/>
        <v>Male 80</v>
      </c>
      <c r="K104" s="3" t="str">
        <f t="shared" si="5"/>
        <v xml:space="preserve">100m </v>
      </c>
      <c r="L104" s="3" t="str">
        <f t="shared" si="6"/>
        <v>M80-84</v>
      </c>
    </row>
    <row r="105" spans="1:12" x14ac:dyDescent="0.25">
      <c r="A105" s="4"/>
      <c r="B105" s="4"/>
      <c r="C105" s="4"/>
      <c r="D105" s="4"/>
      <c r="E105" s="4"/>
      <c r="G105" s="4" t="s">
        <v>256</v>
      </c>
      <c r="H105" s="4" t="str">
        <f t="shared" si="7"/>
        <v>Robert Cozens</v>
      </c>
      <c r="I105" s="4" t="str">
        <f t="shared" si="8"/>
        <v>Houston TX</v>
      </c>
      <c r="J105" s="4" t="str">
        <f t="shared" si="9"/>
        <v>Male 80</v>
      </c>
      <c r="K105" s="3" t="str">
        <f t="shared" si="5"/>
        <v xml:space="preserve">200m </v>
      </c>
      <c r="L105" s="3" t="str">
        <f t="shared" si="6"/>
        <v>M80-84</v>
      </c>
    </row>
    <row r="106" spans="1:12" x14ac:dyDescent="0.25">
      <c r="A106" s="4"/>
      <c r="B106" s="4"/>
      <c r="C106" s="4"/>
      <c r="D106" s="4"/>
      <c r="E106" s="4"/>
      <c r="G106" s="4" t="s">
        <v>257</v>
      </c>
      <c r="H106" s="4" t="str">
        <f t="shared" si="7"/>
        <v>Robert Cozens</v>
      </c>
      <c r="I106" s="4" t="str">
        <f t="shared" si="8"/>
        <v>Houston TX</v>
      </c>
      <c r="J106" s="4" t="str">
        <f t="shared" si="9"/>
        <v>Male 80</v>
      </c>
      <c r="K106" s="3" t="str">
        <f t="shared" si="5"/>
        <v xml:space="preserve">400m </v>
      </c>
      <c r="L106" s="3" t="str">
        <f t="shared" si="6"/>
        <v>M80-84</v>
      </c>
    </row>
    <row r="107" spans="1:12" x14ac:dyDescent="0.25">
      <c r="A107" s="4" t="s">
        <v>258</v>
      </c>
      <c r="B107" s="4" t="s">
        <v>259</v>
      </c>
      <c r="C107" s="4" t="s">
        <v>260</v>
      </c>
      <c r="D107" s="4" t="s">
        <v>49</v>
      </c>
      <c r="E107" s="4" t="s">
        <v>32</v>
      </c>
      <c r="F107" s="3">
        <v>61</v>
      </c>
      <c r="G107" s="4" t="s">
        <v>261</v>
      </c>
      <c r="H107" s="4" t="str">
        <f t="shared" si="7"/>
        <v>Chip Crowl</v>
      </c>
      <c r="I107" s="4" t="str">
        <f t="shared" si="8"/>
        <v>San Diego CA</v>
      </c>
      <c r="J107" s="4" t="str">
        <f t="shared" si="9"/>
        <v>Male 61</v>
      </c>
      <c r="K107" s="3" t="str">
        <f t="shared" si="5"/>
        <v xml:space="preserve">100m </v>
      </c>
      <c r="L107" s="3" t="str">
        <f t="shared" si="6"/>
        <v>M60-64</v>
      </c>
    </row>
    <row r="108" spans="1:12" x14ac:dyDescent="0.25">
      <c r="A108" s="4"/>
      <c r="B108" s="4"/>
      <c r="C108" s="4"/>
      <c r="D108" s="4"/>
      <c r="E108" s="4"/>
      <c r="G108" s="4" t="s">
        <v>262</v>
      </c>
      <c r="H108" s="4" t="str">
        <f t="shared" si="7"/>
        <v>Chip Crowl</v>
      </c>
      <c r="I108" s="4" t="str">
        <f t="shared" si="8"/>
        <v>San Diego CA</v>
      </c>
      <c r="J108" s="4" t="str">
        <f t="shared" si="9"/>
        <v>Male 61</v>
      </c>
      <c r="K108" s="3" t="str">
        <f t="shared" si="5"/>
        <v xml:space="preserve">200m </v>
      </c>
      <c r="L108" s="3" t="str">
        <f t="shared" si="6"/>
        <v>M60-64</v>
      </c>
    </row>
    <row r="109" spans="1:12" x14ac:dyDescent="0.25">
      <c r="A109" s="4"/>
      <c r="B109" s="4"/>
      <c r="C109" s="4"/>
      <c r="D109" s="4"/>
      <c r="E109" s="4"/>
      <c r="G109" s="4" t="s">
        <v>263</v>
      </c>
      <c r="H109" s="4" t="str">
        <f t="shared" si="7"/>
        <v>Chip Crowl</v>
      </c>
      <c r="I109" s="4" t="str">
        <f t="shared" si="8"/>
        <v>San Diego CA</v>
      </c>
      <c r="J109" s="4" t="str">
        <f t="shared" si="9"/>
        <v>Male 61</v>
      </c>
      <c r="K109" s="3" t="str">
        <f t="shared" si="5"/>
        <v xml:space="preserve">400m </v>
      </c>
      <c r="L109" s="3" t="str">
        <f t="shared" si="6"/>
        <v>M60-64</v>
      </c>
    </row>
    <row r="110" spans="1:12" x14ac:dyDescent="0.25">
      <c r="A110" s="4"/>
      <c r="B110" s="4"/>
      <c r="C110" s="4"/>
      <c r="D110" s="4"/>
      <c r="E110" s="4"/>
      <c r="G110" s="4" t="s">
        <v>264</v>
      </c>
      <c r="H110" s="4" t="str">
        <f t="shared" si="7"/>
        <v>Chip Crowl</v>
      </c>
      <c r="I110" s="4" t="str">
        <f t="shared" si="8"/>
        <v>San Diego CA</v>
      </c>
      <c r="J110" s="4" t="str">
        <f t="shared" si="9"/>
        <v>Male 61</v>
      </c>
      <c r="K110" s="3" t="str">
        <f t="shared" si="5"/>
        <v xml:space="preserve">100m Hurdles </v>
      </c>
      <c r="L110" s="3" t="str">
        <f t="shared" si="6"/>
        <v>M60-64</v>
      </c>
    </row>
    <row r="111" spans="1:12" x14ac:dyDescent="0.25">
      <c r="A111" s="4"/>
      <c r="B111" s="4"/>
      <c r="C111" s="4"/>
      <c r="D111" s="4"/>
      <c r="E111" s="4"/>
      <c r="G111" s="4" t="s">
        <v>265</v>
      </c>
      <c r="H111" s="4" t="str">
        <f t="shared" si="7"/>
        <v>Chip Crowl</v>
      </c>
      <c r="I111" s="4" t="str">
        <f t="shared" si="8"/>
        <v>San Diego CA</v>
      </c>
      <c r="J111" s="4" t="str">
        <f t="shared" si="9"/>
        <v>Male 61</v>
      </c>
      <c r="K111" s="3" t="str">
        <f t="shared" si="5"/>
        <v xml:space="preserve">300m Hurdles </v>
      </c>
      <c r="L111" s="3" t="str">
        <f t="shared" si="6"/>
        <v>M60-64</v>
      </c>
    </row>
    <row r="112" spans="1:12" x14ac:dyDescent="0.25">
      <c r="A112" s="4"/>
      <c r="B112" s="4"/>
      <c r="C112" s="4"/>
      <c r="D112" s="4"/>
      <c r="E112" s="4"/>
      <c r="G112" s="4" t="s">
        <v>266</v>
      </c>
      <c r="H112" s="4" t="str">
        <f t="shared" si="7"/>
        <v>Chip Crowl</v>
      </c>
      <c r="I112" s="4" t="str">
        <f t="shared" si="8"/>
        <v>San Diego CA</v>
      </c>
      <c r="J112" s="4" t="str">
        <f t="shared" si="9"/>
        <v>Male 61</v>
      </c>
      <c r="K112" s="3" t="str">
        <f t="shared" si="5"/>
        <v xml:space="preserve">Decathlon </v>
      </c>
      <c r="L112" s="3" t="str">
        <f t="shared" si="6"/>
        <v>M60-64</v>
      </c>
    </row>
    <row r="113" spans="1:12" x14ac:dyDescent="0.25">
      <c r="A113" s="4" t="s">
        <v>267</v>
      </c>
      <c r="B113" s="4" t="s">
        <v>268</v>
      </c>
      <c r="C113" s="4" t="s">
        <v>269</v>
      </c>
      <c r="D113" s="4" t="s">
        <v>43</v>
      </c>
      <c r="E113" s="4" t="s">
        <v>10</v>
      </c>
      <c r="F113" s="3">
        <v>46</v>
      </c>
      <c r="G113" s="4" t="s">
        <v>270</v>
      </c>
      <c r="H113" s="4" t="str">
        <f t="shared" si="7"/>
        <v>Lisa Daley</v>
      </c>
      <c r="I113" s="4" t="str">
        <f t="shared" si="8"/>
        <v>White Plains NY</v>
      </c>
      <c r="J113" s="4" t="str">
        <f t="shared" si="9"/>
        <v>Female 46</v>
      </c>
      <c r="K113" s="3" t="str">
        <f t="shared" si="5"/>
        <v xml:space="preserve">400m </v>
      </c>
      <c r="L113" s="3" t="str">
        <f t="shared" si="6"/>
        <v>F45-49</v>
      </c>
    </row>
    <row r="114" spans="1:12" x14ac:dyDescent="0.25">
      <c r="A114" s="4"/>
      <c r="B114" s="4"/>
      <c r="C114" s="4"/>
      <c r="D114" s="4"/>
      <c r="E114" s="4"/>
      <c r="G114" s="4" t="s">
        <v>271</v>
      </c>
      <c r="H114" s="4" t="str">
        <f t="shared" si="7"/>
        <v>Lisa Daley</v>
      </c>
      <c r="I114" s="4" t="str">
        <f t="shared" si="8"/>
        <v>White Plains NY</v>
      </c>
      <c r="J114" s="4" t="str">
        <f t="shared" si="9"/>
        <v>Female 46</v>
      </c>
      <c r="K114" s="3" t="str">
        <f t="shared" si="5"/>
        <v xml:space="preserve">400m Hurdles </v>
      </c>
      <c r="L114" s="3" t="str">
        <f t="shared" si="6"/>
        <v>F45-49</v>
      </c>
    </row>
    <row r="115" spans="1:12" x14ac:dyDescent="0.25">
      <c r="A115" s="4" t="s">
        <v>272</v>
      </c>
      <c r="B115" s="4" t="s">
        <v>273</v>
      </c>
      <c r="C115" s="4" t="s">
        <v>175</v>
      </c>
      <c r="D115" s="4" t="s">
        <v>128</v>
      </c>
      <c r="E115" s="4" t="s">
        <v>32</v>
      </c>
      <c r="F115" s="3">
        <v>49</v>
      </c>
      <c r="G115" s="4" t="s">
        <v>274</v>
      </c>
      <c r="H115" s="4" t="str">
        <f t="shared" si="7"/>
        <v>Thomas Dalke</v>
      </c>
      <c r="I115" s="4" t="str">
        <f t="shared" si="8"/>
        <v>Pflugerville TX</v>
      </c>
      <c r="J115" s="4" t="str">
        <f t="shared" si="9"/>
        <v>Male 49</v>
      </c>
      <c r="K115" s="3" t="str">
        <f t="shared" si="5"/>
        <v xml:space="preserve">Javelin Throw </v>
      </c>
      <c r="L115" s="3" t="str">
        <f t="shared" si="6"/>
        <v>M45-49</v>
      </c>
    </row>
    <row r="116" spans="1:12" x14ac:dyDescent="0.25">
      <c r="A116" s="4" t="s">
        <v>212</v>
      </c>
      <c r="B116" s="4" t="s">
        <v>275</v>
      </c>
      <c r="C116" s="4" t="s">
        <v>251</v>
      </c>
      <c r="D116" s="4" t="s">
        <v>20</v>
      </c>
      <c r="E116" s="4" t="s">
        <v>32</v>
      </c>
      <c r="F116" s="3">
        <v>68</v>
      </c>
      <c r="G116" s="4" t="s">
        <v>65</v>
      </c>
      <c r="H116" s="4" t="str">
        <f t="shared" si="7"/>
        <v>Jose Dalmastro</v>
      </c>
      <c r="I116" s="4" t="str">
        <f t="shared" si="8"/>
        <v>Miami FL</v>
      </c>
      <c r="J116" s="4" t="str">
        <f t="shared" si="9"/>
        <v>Male 68</v>
      </c>
      <c r="K116" s="3" t="str">
        <f t="shared" si="5"/>
        <v xml:space="preserve">High Jump </v>
      </c>
      <c r="L116" s="3" t="str">
        <f t="shared" si="6"/>
        <v>M65-69</v>
      </c>
    </row>
    <row r="117" spans="1:12" x14ac:dyDescent="0.25">
      <c r="A117" s="4" t="s">
        <v>276</v>
      </c>
      <c r="B117" s="4" t="s">
        <v>277</v>
      </c>
      <c r="C117" s="4" t="s">
        <v>278</v>
      </c>
      <c r="D117" s="4" t="s">
        <v>165</v>
      </c>
      <c r="E117" s="4" t="s">
        <v>10</v>
      </c>
      <c r="F117" s="3">
        <v>80</v>
      </c>
      <c r="G117" s="4" t="s">
        <v>279</v>
      </c>
      <c r="H117" s="4" t="str">
        <f t="shared" si="7"/>
        <v>Jean Daprano</v>
      </c>
      <c r="I117" s="4" t="str">
        <f t="shared" si="8"/>
        <v>Fayetteville GA</v>
      </c>
      <c r="J117" s="4" t="str">
        <f t="shared" si="9"/>
        <v>Female 80</v>
      </c>
      <c r="K117" s="3" t="str">
        <f t="shared" si="5"/>
        <v xml:space="preserve">100m </v>
      </c>
      <c r="L117" s="3" t="str">
        <f t="shared" si="6"/>
        <v>F80-84</v>
      </c>
    </row>
    <row r="118" spans="1:12" x14ac:dyDescent="0.25">
      <c r="A118" s="4"/>
      <c r="B118" s="4"/>
      <c r="C118" s="4"/>
      <c r="D118" s="4"/>
      <c r="E118" s="4"/>
      <c r="G118" s="4" t="s">
        <v>280</v>
      </c>
      <c r="H118" s="4" t="str">
        <f t="shared" si="7"/>
        <v>Jean Daprano</v>
      </c>
      <c r="I118" s="4" t="str">
        <f t="shared" si="8"/>
        <v>Fayetteville GA</v>
      </c>
      <c r="J118" s="4" t="str">
        <f t="shared" si="9"/>
        <v>Female 80</v>
      </c>
      <c r="K118" s="3" t="str">
        <f t="shared" si="5"/>
        <v xml:space="preserve">200m </v>
      </c>
      <c r="L118" s="3" t="str">
        <f t="shared" si="6"/>
        <v>F80-84</v>
      </c>
    </row>
    <row r="119" spans="1:12" x14ac:dyDescent="0.25">
      <c r="A119" s="4"/>
      <c r="B119" s="4"/>
      <c r="C119" s="4"/>
      <c r="D119" s="4"/>
      <c r="E119" s="4"/>
      <c r="G119" s="4" t="s">
        <v>281</v>
      </c>
      <c r="H119" s="4" t="str">
        <f t="shared" si="7"/>
        <v>Jean Daprano</v>
      </c>
      <c r="I119" s="4" t="str">
        <f t="shared" si="8"/>
        <v>Fayetteville GA</v>
      </c>
      <c r="J119" s="4" t="str">
        <f t="shared" si="9"/>
        <v>Female 80</v>
      </c>
      <c r="K119" s="3" t="str">
        <f t="shared" si="5"/>
        <v xml:space="preserve">400m </v>
      </c>
      <c r="L119" s="3" t="str">
        <f t="shared" si="6"/>
        <v>F80-84</v>
      </c>
    </row>
    <row r="120" spans="1:12" x14ac:dyDescent="0.25">
      <c r="A120" s="4"/>
      <c r="B120" s="4"/>
      <c r="C120" s="4"/>
      <c r="D120" s="4"/>
      <c r="E120" s="4"/>
      <c r="G120" s="4" t="s">
        <v>282</v>
      </c>
      <c r="H120" s="4" t="str">
        <f t="shared" si="7"/>
        <v>Jean Daprano</v>
      </c>
      <c r="I120" s="4" t="str">
        <f t="shared" si="8"/>
        <v>Fayetteville GA</v>
      </c>
      <c r="J120" s="4" t="str">
        <f t="shared" si="9"/>
        <v>Female 80</v>
      </c>
      <c r="K120" s="3" t="str">
        <f t="shared" si="5"/>
        <v xml:space="preserve">800m </v>
      </c>
      <c r="L120" s="3" t="str">
        <f t="shared" si="6"/>
        <v>F80-84</v>
      </c>
    </row>
    <row r="121" spans="1:12" x14ac:dyDescent="0.25">
      <c r="A121" s="4"/>
      <c r="B121" s="4"/>
      <c r="C121" s="4"/>
      <c r="D121" s="4"/>
      <c r="E121" s="4"/>
      <c r="G121" s="4" t="s">
        <v>283</v>
      </c>
      <c r="H121" s="4" t="str">
        <f t="shared" si="7"/>
        <v>Jean Daprano</v>
      </c>
      <c r="I121" s="4" t="str">
        <f t="shared" si="8"/>
        <v>Fayetteville GA</v>
      </c>
      <c r="J121" s="4" t="str">
        <f t="shared" si="9"/>
        <v>Female 80</v>
      </c>
      <c r="K121" s="3" t="str">
        <f t="shared" si="5"/>
        <v xml:space="preserve">1500m </v>
      </c>
      <c r="L121" s="3" t="str">
        <f t="shared" si="6"/>
        <v>F80-84</v>
      </c>
    </row>
    <row r="122" spans="1:12" x14ac:dyDescent="0.25">
      <c r="A122" s="4" t="s">
        <v>284</v>
      </c>
      <c r="B122" s="4" t="s">
        <v>285</v>
      </c>
      <c r="C122" s="4" t="s">
        <v>286</v>
      </c>
      <c r="D122" s="4" t="s">
        <v>49</v>
      </c>
      <c r="E122" s="4" t="s">
        <v>32</v>
      </c>
      <c r="F122" s="3">
        <v>57</v>
      </c>
      <c r="G122" s="4" t="s">
        <v>287</v>
      </c>
      <c r="H122" s="4" t="str">
        <f t="shared" si="7"/>
        <v>Paul DeMeester</v>
      </c>
      <c r="I122" s="4" t="str">
        <f t="shared" si="8"/>
        <v>San Francisco CA</v>
      </c>
      <c r="J122" s="4" t="str">
        <f t="shared" si="9"/>
        <v>Male 57</v>
      </c>
      <c r="K122" s="3" t="str">
        <f t="shared" si="5"/>
        <v xml:space="preserve">5000m Race Walk </v>
      </c>
      <c r="L122" s="3" t="str">
        <f t="shared" si="6"/>
        <v>M55-59</v>
      </c>
    </row>
    <row r="123" spans="1:12" x14ac:dyDescent="0.25">
      <c r="A123" s="4"/>
      <c r="B123" s="4"/>
      <c r="C123" s="4"/>
      <c r="D123" s="4"/>
      <c r="E123" s="4"/>
      <c r="G123" s="4" t="s">
        <v>288</v>
      </c>
      <c r="H123" s="4" t="str">
        <f t="shared" si="7"/>
        <v>Paul DeMeester</v>
      </c>
      <c r="I123" s="4" t="str">
        <f t="shared" si="8"/>
        <v>San Francisco CA</v>
      </c>
      <c r="J123" s="4" t="str">
        <f t="shared" si="9"/>
        <v>Male 57</v>
      </c>
      <c r="K123" s="3" t="str">
        <f t="shared" si="5"/>
        <v xml:space="preserve">10 km Race Walk </v>
      </c>
      <c r="L123" s="3" t="str">
        <f t="shared" si="6"/>
        <v>M55-59</v>
      </c>
    </row>
    <row r="124" spans="1:12" x14ac:dyDescent="0.25">
      <c r="A124" s="4"/>
      <c r="B124" s="4"/>
      <c r="C124" s="4"/>
      <c r="D124" s="4"/>
      <c r="E124" s="4"/>
      <c r="G124" s="4" t="s">
        <v>289</v>
      </c>
      <c r="H124" s="4" t="str">
        <f t="shared" si="7"/>
        <v>Paul DeMeester</v>
      </c>
      <c r="I124" s="4" t="str">
        <f t="shared" si="8"/>
        <v>San Francisco CA</v>
      </c>
      <c r="J124" s="4" t="str">
        <f t="shared" si="9"/>
        <v>Male 57</v>
      </c>
      <c r="K124" s="3" t="str">
        <f t="shared" si="5"/>
        <v xml:space="preserve">20 km Race Walk </v>
      </c>
      <c r="L124" s="3" t="str">
        <f t="shared" si="6"/>
        <v>M55-59</v>
      </c>
    </row>
    <row r="125" spans="1:12" x14ac:dyDescent="0.25">
      <c r="A125" s="4" t="s">
        <v>290</v>
      </c>
      <c r="B125" s="4" t="s">
        <v>291</v>
      </c>
      <c r="C125" s="4" t="s">
        <v>42</v>
      </c>
      <c r="D125" s="4" t="s">
        <v>43</v>
      </c>
      <c r="E125" s="4" t="s">
        <v>10</v>
      </c>
      <c r="F125" s="3">
        <v>44</v>
      </c>
      <c r="G125" s="4" t="s">
        <v>292</v>
      </c>
      <c r="H125" s="4" t="str">
        <f t="shared" si="7"/>
        <v>LaTrica Dendy</v>
      </c>
      <c r="I125" s="4" t="str">
        <f t="shared" si="8"/>
        <v>Bronx NY</v>
      </c>
      <c r="J125" s="4" t="str">
        <f t="shared" si="9"/>
        <v>Female 44</v>
      </c>
      <c r="K125" s="3" t="str">
        <f t="shared" si="5"/>
        <v xml:space="preserve">200m </v>
      </c>
      <c r="L125" s="3" t="str">
        <f t="shared" si="6"/>
        <v>F40-44</v>
      </c>
    </row>
    <row r="126" spans="1:12" x14ac:dyDescent="0.25">
      <c r="A126" s="4"/>
      <c r="B126" s="4"/>
      <c r="C126" s="4"/>
      <c r="D126" s="4"/>
      <c r="E126" s="4"/>
      <c r="G126" s="4" t="s">
        <v>293</v>
      </c>
      <c r="H126" s="4" t="str">
        <f t="shared" si="7"/>
        <v>LaTrica Dendy</v>
      </c>
      <c r="I126" s="4" t="str">
        <f t="shared" si="8"/>
        <v>Bronx NY</v>
      </c>
      <c r="J126" s="4" t="str">
        <f t="shared" si="9"/>
        <v>Female 44</v>
      </c>
      <c r="K126" s="3" t="str">
        <f t="shared" si="5"/>
        <v xml:space="preserve">400m </v>
      </c>
      <c r="L126" s="3" t="str">
        <f t="shared" si="6"/>
        <v>F40-44</v>
      </c>
    </row>
    <row r="127" spans="1:12" x14ac:dyDescent="0.25">
      <c r="A127" s="4" t="s">
        <v>294</v>
      </c>
      <c r="B127" s="4" t="s">
        <v>295</v>
      </c>
      <c r="C127" s="4" t="s">
        <v>296</v>
      </c>
      <c r="D127" s="4" t="s">
        <v>297</v>
      </c>
      <c r="E127" s="4" t="s">
        <v>32</v>
      </c>
      <c r="F127" s="3">
        <v>54</v>
      </c>
      <c r="G127" s="4" t="s">
        <v>298</v>
      </c>
      <c r="H127" s="4" t="str">
        <f t="shared" si="7"/>
        <v>Clayton Dennis</v>
      </c>
      <c r="I127" s="4" t="str">
        <f t="shared" si="8"/>
        <v>Little Compton RI</v>
      </c>
      <c r="J127" s="4" t="str">
        <f t="shared" si="9"/>
        <v>Male 54</v>
      </c>
      <c r="K127" s="3" t="str">
        <f t="shared" si="5"/>
        <v xml:space="preserve">Javelin Throw </v>
      </c>
      <c r="L127" s="3" t="str">
        <f t="shared" si="6"/>
        <v>M50-54</v>
      </c>
    </row>
    <row r="128" spans="1:12" x14ac:dyDescent="0.25">
      <c r="A128" s="4" t="s">
        <v>299</v>
      </c>
      <c r="B128" s="4" t="s">
        <v>300</v>
      </c>
      <c r="C128" s="4" t="s">
        <v>301</v>
      </c>
      <c r="D128" s="4" t="s">
        <v>49</v>
      </c>
      <c r="E128" s="4" t="s">
        <v>32</v>
      </c>
      <c r="F128" s="3">
        <v>61</v>
      </c>
      <c r="G128" s="4" t="s">
        <v>302</v>
      </c>
      <c r="H128" s="4" t="str">
        <f t="shared" si="7"/>
        <v>Frank Dietderich</v>
      </c>
      <c r="I128" s="4" t="str">
        <f t="shared" si="8"/>
        <v>Berkeley CA</v>
      </c>
      <c r="J128" s="4" t="str">
        <f t="shared" si="9"/>
        <v>Male 61</v>
      </c>
      <c r="K128" s="3" t="str">
        <f t="shared" si="5"/>
        <v xml:space="preserve">Shot Put </v>
      </c>
      <c r="L128" s="3" t="str">
        <f t="shared" si="6"/>
        <v>M60-64</v>
      </c>
    </row>
    <row r="129" spans="1:12" x14ac:dyDescent="0.25">
      <c r="A129" s="4"/>
      <c r="B129" s="4"/>
      <c r="C129" s="4"/>
      <c r="D129" s="4"/>
      <c r="E129" s="4"/>
      <c r="G129" s="4" t="s">
        <v>303</v>
      </c>
      <c r="H129" s="4" t="str">
        <f t="shared" si="7"/>
        <v>Frank Dietderich</v>
      </c>
      <c r="I129" s="4" t="str">
        <f t="shared" si="8"/>
        <v>Berkeley CA</v>
      </c>
      <c r="J129" s="4" t="str">
        <f t="shared" si="9"/>
        <v>Male 61</v>
      </c>
      <c r="K129" s="3" t="str">
        <f t="shared" si="5"/>
        <v xml:space="preserve">Discus Throw </v>
      </c>
      <c r="L129" s="3" t="str">
        <f t="shared" si="6"/>
        <v>M60-64</v>
      </c>
    </row>
    <row r="130" spans="1:12" x14ac:dyDescent="0.25">
      <c r="A130" s="4"/>
      <c r="B130" s="4"/>
      <c r="C130" s="4"/>
      <c r="D130" s="4"/>
      <c r="E130" s="4"/>
      <c r="G130" s="4" t="s">
        <v>304</v>
      </c>
      <c r="H130" s="4" t="str">
        <f t="shared" si="7"/>
        <v>Frank Dietderich</v>
      </c>
      <c r="I130" s="4" t="str">
        <f t="shared" si="8"/>
        <v>Berkeley CA</v>
      </c>
      <c r="J130" s="4" t="str">
        <f t="shared" si="9"/>
        <v>Male 61</v>
      </c>
      <c r="K130" s="3" t="str">
        <f t="shared" si="5"/>
        <v xml:space="preserve">Javelin Throw </v>
      </c>
      <c r="L130" s="3" t="str">
        <f t="shared" si="6"/>
        <v>M60-64</v>
      </c>
    </row>
    <row r="131" spans="1:12" x14ac:dyDescent="0.25">
      <c r="A131" s="4" t="s">
        <v>305</v>
      </c>
      <c r="B131" s="4" t="s">
        <v>300</v>
      </c>
      <c r="C131" s="4" t="s">
        <v>301</v>
      </c>
      <c r="D131" s="4" t="s">
        <v>49</v>
      </c>
      <c r="E131" s="4" t="s">
        <v>10</v>
      </c>
      <c r="F131" s="3">
        <v>90</v>
      </c>
      <c r="G131" s="4" t="s">
        <v>306</v>
      </c>
      <c r="H131" s="4" t="str">
        <f t="shared" si="7"/>
        <v>Shirley Dietderich</v>
      </c>
      <c r="I131" s="4" t="str">
        <f t="shared" si="8"/>
        <v>Berkeley CA</v>
      </c>
      <c r="J131" s="4" t="str">
        <f t="shared" si="9"/>
        <v>Female 90</v>
      </c>
      <c r="K131" s="3" t="str">
        <f t="shared" ref="K131:K194" si="10">+LEFT(G131,FIND("(",G131)-1)</f>
        <v xml:space="preserve">100m </v>
      </c>
      <c r="L131" s="3" t="str">
        <f t="shared" ref="L131:L194" si="11">+UPPER(LEFT(J131,1))&amp;MID(G131,FIND("n: ",G131)+3,5)</f>
        <v>F90-94</v>
      </c>
    </row>
    <row r="132" spans="1:12" x14ac:dyDescent="0.25">
      <c r="A132" s="4"/>
      <c r="B132" s="4"/>
      <c r="C132" s="4"/>
      <c r="D132" s="4"/>
      <c r="E132" s="4"/>
      <c r="G132" s="4" t="s">
        <v>307</v>
      </c>
      <c r="H132" s="4" t="str">
        <f t="shared" ref="H132:H195" si="12">+IF(A132="",H131,A132&amp;" "&amp;B132)</f>
        <v>Shirley Dietderich</v>
      </c>
      <c r="I132" s="4" t="str">
        <f t="shared" ref="I132:I195" si="13">+IF(C132="",I131,C132&amp;" "&amp;D132)</f>
        <v>Berkeley CA</v>
      </c>
      <c r="J132" s="4" t="str">
        <f t="shared" ref="J132:J195" si="14">+IF(E132="",J131,PROPER(E132)&amp;" "&amp;F132)</f>
        <v>Female 90</v>
      </c>
      <c r="K132" s="3" t="str">
        <f t="shared" si="10"/>
        <v xml:space="preserve">Shot Put </v>
      </c>
      <c r="L132" s="3" t="str">
        <f t="shared" si="11"/>
        <v>F90-94</v>
      </c>
    </row>
    <row r="133" spans="1:12" x14ac:dyDescent="0.25">
      <c r="A133" s="4"/>
      <c r="B133" s="4"/>
      <c r="C133" s="4"/>
      <c r="D133" s="4"/>
      <c r="E133" s="4"/>
      <c r="G133" s="4" t="s">
        <v>308</v>
      </c>
      <c r="H133" s="4" t="str">
        <f t="shared" si="12"/>
        <v>Shirley Dietderich</v>
      </c>
      <c r="I133" s="4" t="str">
        <f t="shared" si="13"/>
        <v>Berkeley CA</v>
      </c>
      <c r="J133" s="4" t="str">
        <f t="shared" si="14"/>
        <v>Female 90</v>
      </c>
      <c r="K133" s="3" t="str">
        <f t="shared" si="10"/>
        <v xml:space="preserve">Discus Throw </v>
      </c>
      <c r="L133" s="3" t="str">
        <f t="shared" si="11"/>
        <v>F90-94</v>
      </c>
    </row>
    <row r="134" spans="1:12" x14ac:dyDescent="0.25">
      <c r="A134" s="4"/>
      <c r="B134" s="4"/>
      <c r="C134" s="4"/>
      <c r="D134" s="4"/>
      <c r="E134" s="4"/>
      <c r="G134" s="4" t="s">
        <v>309</v>
      </c>
      <c r="H134" s="4" t="str">
        <f t="shared" si="12"/>
        <v>Shirley Dietderich</v>
      </c>
      <c r="I134" s="4" t="str">
        <f t="shared" si="13"/>
        <v>Berkeley CA</v>
      </c>
      <c r="J134" s="4" t="str">
        <f t="shared" si="14"/>
        <v>Female 90</v>
      </c>
      <c r="K134" s="3" t="str">
        <f t="shared" si="10"/>
        <v xml:space="preserve">Javelin Throw </v>
      </c>
      <c r="L134" s="3" t="str">
        <f t="shared" si="11"/>
        <v>F90-94</v>
      </c>
    </row>
    <row r="135" spans="1:12" x14ac:dyDescent="0.25">
      <c r="A135" s="4" t="s">
        <v>310</v>
      </c>
      <c r="B135" s="4" t="s">
        <v>311</v>
      </c>
      <c r="C135" s="4" t="s">
        <v>148</v>
      </c>
      <c r="D135" s="4" t="s">
        <v>114</v>
      </c>
      <c r="E135" s="4" t="s">
        <v>32</v>
      </c>
      <c r="F135" s="3">
        <v>55</v>
      </c>
      <c r="G135" s="4" t="s">
        <v>312</v>
      </c>
      <c r="H135" s="4" t="str">
        <f t="shared" si="12"/>
        <v>Troy Dietz</v>
      </c>
      <c r="I135" s="4" t="str">
        <f t="shared" si="13"/>
        <v>Portland OR</v>
      </c>
      <c r="J135" s="4" t="str">
        <f t="shared" si="14"/>
        <v>Male 55</v>
      </c>
      <c r="K135" s="3" t="str">
        <f t="shared" si="10"/>
        <v xml:space="preserve">Javelin Throw </v>
      </c>
      <c r="L135" s="3" t="str">
        <f t="shared" si="11"/>
        <v>M55-59</v>
      </c>
    </row>
    <row r="136" spans="1:12" x14ac:dyDescent="0.25">
      <c r="A136" s="4" t="s">
        <v>313</v>
      </c>
      <c r="B136" s="4" t="s">
        <v>314</v>
      </c>
      <c r="C136" s="4" t="s">
        <v>246</v>
      </c>
      <c r="D136" s="4" t="s">
        <v>43</v>
      </c>
      <c r="E136" s="4" t="s">
        <v>10</v>
      </c>
      <c r="F136" s="3">
        <v>62</v>
      </c>
      <c r="G136" s="4" t="s">
        <v>315</v>
      </c>
      <c r="H136" s="4" t="str">
        <f t="shared" si="12"/>
        <v>Mary Diver-Cordero</v>
      </c>
      <c r="I136" s="4" t="str">
        <f t="shared" si="13"/>
        <v>Central Islip NY</v>
      </c>
      <c r="J136" s="4" t="str">
        <f t="shared" si="14"/>
        <v>Female 62</v>
      </c>
      <c r="K136" s="3" t="str">
        <f t="shared" si="10"/>
        <v xml:space="preserve">10 km Race Walk </v>
      </c>
      <c r="L136" s="3" t="str">
        <f t="shared" si="11"/>
        <v>F60-64</v>
      </c>
    </row>
    <row r="137" spans="1:12" x14ac:dyDescent="0.25">
      <c r="A137" s="4"/>
      <c r="B137" s="4"/>
      <c r="C137" s="4"/>
      <c r="D137" s="4"/>
      <c r="E137" s="4"/>
      <c r="G137" s="4" t="s">
        <v>316</v>
      </c>
      <c r="H137" s="4" t="str">
        <f t="shared" si="12"/>
        <v>Mary Diver-Cordero</v>
      </c>
      <c r="I137" s="4" t="str">
        <f t="shared" si="13"/>
        <v>Central Islip NY</v>
      </c>
      <c r="J137" s="4" t="str">
        <f t="shared" si="14"/>
        <v>Female 62</v>
      </c>
      <c r="K137" s="3" t="str">
        <f t="shared" si="10"/>
        <v xml:space="preserve">20 km Race Walk </v>
      </c>
      <c r="L137" s="3" t="str">
        <f t="shared" si="11"/>
        <v>F60-64</v>
      </c>
    </row>
    <row r="138" spans="1:12" x14ac:dyDescent="0.25">
      <c r="A138" s="4" t="s">
        <v>317</v>
      </c>
      <c r="B138" s="4" t="s">
        <v>318</v>
      </c>
      <c r="C138" s="4" t="s">
        <v>319</v>
      </c>
      <c r="D138" s="4" t="s">
        <v>109</v>
      </c>
      <c r="E138" s="4" t="s">
        <v>10</v>
      </c>
      <c r="F138" s="3">
        <v>81</v>
      </c>
      <c r="G138" s="4" t="s">
        <v>320</v>
      </c>
      <c r="H138" s="4" t="str">
        <f t="shared" si="12"/>
        <v>Christel Donley</v>
      </c>
      <c r="I138" s="4" t="str">
        <f t="shared" si="13"/>
        <v>Null CO</v>
      </c>
      <c r="J138" s="4" t="str">
        <f t="shared" si="14"/>
        <v>Female 81</v>
      </c>
      <c r="K138" s="3" t="str">
        <f t="shared" si="10"/>
        <v xml:space="preserve">80m Hurdles </v>
      </c>
      <c r="L138" s="3" t="str">
        <f t="shared" si="11"/>
        <v>F80-84</v>
      </c>
    </row>
    <row r="139" spans="1:12" x14ac:dyDescent="0.25">
      <c r="A139" s="4"/>
      <c r="B139" s="4"/>
      <c r="C139" s="4"/>
      <c r="D139" s="4"/>
      <c r="E139" s="4"/>
      <c r="G139" s="4" t="s">
        <v>321</v>
      </c>
      <c r="H139" s="4" t="str">
        <f t="shared" si="12"/>
        <v>Christel Donley</v>
      </c>
      <c r="I139" s="4" t="str">
        <f t="shared" si="13"/>
        <v>Null CO</v>
      </c>
      <c r="J139" s="4" t="str">
        <f t="shared" si="14"/>
        <v>Female 81</v>
      </c>
      <c r="K139" s="3" t="str">
        <f t="shared" si="10"/>
        <v xml:space="preserve">High Jump </v>
      </c>
      <c r="L139" s="3" t="str">
        <f t="shared" si="11"/>
        <v>F80-84</v>
      </c>
    </row>
    <row r="140" spans="1:12" x14ac:dyDescent="0.25">
      <c r="A140" s="4"/>
      <c r="B140" s="4"/>
      <c r="C140" s="4"/>
      <c r="D140" s="4"/>
      <c r="E140" s="4"/>
      <c r="G140" s="4" t="s">
        <v>322</v>
      </c>
      <c r="H140" s="4" t="str">
        <f t="shared" si="12"/>
        <v>Christel Donley</v>
      </c>
      <c r="I140" s="4" t="str">
        <f t="shared" si="13"/>
        <v>Null CO</v>
      </c>
      <c r="J140" s="4" t="str">
        <f t="shared" si="14"/>
        <v>Female 81</v>
      </c>
      <c r="K140" s="3" t="str">
        <f t="shared" si="10"/>
        <v xml:space="preserve">Long Jump </v>
      </c>
      <c r="L140" s="3" t="str">
        <f t="shared" si="11"/>
        <v>F80-84</v>
      </c>
    </row>
    <row r="141" spans="1:12" x14ac:dyDescent="0.25">
      <c r="A141" s="4"/>
      <c r="B141" s="4"/>
      <c r="C141" s="4"/>
      <c r="D141" s="4"/>
      <c r="E141" s="4"/>
      <c r="G141" s="4" t="s">
        <v>323</v>
      </c>
      <c r="H141" s="4" t="str">
        <f t="shared" si="12"/>
        <v>Christel Donley</v>
      </c>
      <c r="I141" s="4" t="str">
        <f t="shared" si="13"/>
        <v>Null CO</v>
      </c>
      <c r="J141" s="4" t="str">
        <f t="shared" si="14"/>
        <v>Female 81</v>
      </c>
      <c r="K141" s="3" t="str">
        <f t="shared" si="10"/>
        <v xml:space="preserve">Triple Jump </v>
      </c>
      <c r="L141" s="3" t="str">
        <f t="shared" si="11"/>
        <v>F80-84</v>
      </c>
    </row>
    <row r="142" spans="1:12" x14ac:dyDescent="0.25">
      <c r="A142" s="4"/>
      <c r="B142" s="4"/>
      <c r="C142" s="4"/>
      <c r="D142" s="4"/>
      <c r="E142" s="4"/>
      <c r="G142" s="4" t="s">
        <v>324</v>
      </c>
      <c r="H142" s="4" t="str">
        <f t="shared" si="12"/>
        <v>Christel Donley</v>
      </c>
      <c r="I142" s="4" t="str">
        <f t="shared" si="13"/>
        <v>Null CO</v>
      </c>
      <c r="J142" s="4" t="str">
        <f t="shared" si="14"/>
        <v>Female 81</v>
      </c>
      <c r="K142" s="3" t="str">
        <f t="shared" si="10"/>
        <v xml:space="preserve">Shot Put </v>
      </c>
      <c r="L142" s="3" t="str">
        <f t="shared" si="11"/>
        <v>F80-84</v>
      </c>
    </row>
    <row r="143" spans="1:12" x14ac:dyDescent="0.25">
      <c r="A143" s="4"/>
      <c r="B143" s="4"/>
      <c r="C143" s="4"/>
      <c r="D143" s="4"/>
      <c r="E143" s="4"/>
      <c r="G143" s="4" t="s">
        <v>325</v>
      </c>
      <c r="H143" s="4" t="str">
        <f t="shared" si="12"/>
        <v>Christel Donley</v>
      </c>
      <c r="I143" s="4" t="str">
        <f t="shared" si="13"/>
        <v>Null CO</v>
      </c>
      <c r="J143" s="4" t="str">
        <f t="shared" si="14"/>
        <v>Female 81</v>
      </c>
      <c r="K143" s="3" t="str">
        <f t="shared" si="10"/>
        <v xml:space="preserve">Javelin Throw </v>
      </c>
      <c r="L143" s="3" t="str">
        <f t="shared" si="11"/>
        <v>F80-84</v>
      </c>
    </row>
    <row r="144" spans="1:12" x14ac:dyDescent="0.25">
      <c r="A144" s="4"/>
      <c r="B144" s="4"/>
      <c r="C144" s="4"/>
      <c r="D144" s="4"/>
      <c r="E144" s="4"/>
      <c r="G144" s="4" t="s">
        <v>326</v>
      </c>
      <c r="H144" s="4" t="str">
        <f t="shared" si="12"/>
        <v>Christel Donley</v>
      </c>
      <c r="I144" s="4" t="str">
        <f t="shared" si="13"/>
        <v>Null CO</v>
      </c>
      <c r="J144" s="4" t="str">
        <f t="shared" si="14"/>
        <v>Female 81</v>
      </c>
      <c r="K144" s="3" t="str">
        <f t="shared" si="10"/>
        <v xml:space="preserve">Throwing Pentathlon </v>
      </c>
      <c r="L144" s="3" t="str">
        <f t="shared" si="11"/>
        <v>F80-84</v>
      </c>
    </row>
    <row r="145" spans="1:12" x14ac:dyDescent="0.25">
      <c r="A145" s="4"/>
      <c r="B145" s="4"/>
      <c r="C145" s="4"/>
      <c r="D145" s="4"/>
      <c r="E145" s="4"/>
      <c r="G145" s="4" t="s">
        <v>327</v>
      </c>
      <c r="H145" s="4" t="str">
        <f t="shared" si="12"/>
        <v>Christel Donley</v>
      </c>
      <c r="I145" s="4" t="str">
        <f t="shared" si="13"/>
        <v>Null CO</v>
      </c>
      <c r="J145" s="4" t="str">
        <f t="shared" si="14"/>
        <v>Female 81</v>
      </c>
      <c r="K145" s="3" t="str">
        <f t="shared" si="10"/>
        <v xml:space="preserve">Heptathlon </v>
      </c>
      <c r="L145" s="3" t="str">
        <f t="shared" si="11"/>
        <v>F80-84</v>
      </c>
    </row>
    <row r="146" spans="1:12" x14ac:dyDescent="0.25">
      <c r="A146" s="4" t="s">
        <v>131</v>
      </c>
      <c r="B146" s="4" t="s">
        <v>318</v>
      </c>
      <c r="C146" s="4" t="s">
        <v>328</v>
      </c>
      <c r="D146" s="4" t="s">
        <v>109</v>
      </c>
      <c r="E146" s="4" t="s">
        <v>32</v>
      </c>
      <c r="F146" s="3">
        <v>86</v>
      </c>
      <c r="G146" s="4" t="s">
        <v>329</v>
      </c>
      <c r="H146" s="4" t="str">
        <f t="shared" si="12"/>
        <v>Jerry Donley</v>
      </c>
      <c r="I146" s="4" t="str">
        <f t="shared" si="13"/>
        <v>Colorado Springs CO</v>
      </c>
      <c r="J146" s="4" t="str">
        <f t="shared" si="14"/>
        <v>Male 86</v>
      </c>
      <c r="K146" s="3" t="str">
        <f t="shared" si="10"/>
        <v xml:space="preserve">High Jump </v>
      </c>
      <c r="L146" s="3" t="str">
        <f t="shared" si="11"/>
        <v>M85-89</v>
      </c>
    </row>
    <row r="147" spans="1:12" x14ac:dyDescent="0.25">
      <c r="A147" s="4"/>
      <c r="B147" s="4"/>
      <c r="C147" s="4"/>
      <c r="D147" s="4"/>
      <c r="E147" s="4"/>
      <c r="G147" s="4" t="s">
        <v>330</v>
      </c>
      <c r="H147" s="4" t="str">
        <f t="shared" si="12"/>
        <v>Jerry Donley</v>
      </c>
      <c r="I147" s="4" t="str">
        <f t="shared" si="13"/>
        <v>Colorado Springs CO</v>
      </c>
      <c r="J147" s="4" t="str">
        <f t="shared" si="14"/>
        <v>Male 86</v>
      </c>
      <c r="K147" s="3" t="str">
        <f t="shared" si="10"/>
        <v xml:space="preserve">Pole Vault </v>
      </c>
      <c r="L147" s="3" t="str">
        <f t="shared" si="11"/>
        <v>M85-89</v>
      </c>
    </row>
    <row r="148" spans="1:12" x14ac:dyDescent="0.25">
      <c r="A148" s="4"/>
      <c r="B148" s="4"/>
      <c r="C148" s="4"/>
      <c r="D148" s="4"/>
      <c r="E148" s="4"/>
      <c r="G148" s="4" t="s">
        <v>331</v>
      </c>
      <c r="H148" s="4" t="str">
        <f t="shared" si="12"/>
        <v>Jerry Donley</v>
      </c>
      <c r="I148" s="4" t="str">
        <f t="shared" si="13"/>
        <v>Colorado Springs CO</v>
      </c>
      <c r="J148" s="4" t="str">
        <f t="shared" si="14"/>
        <v>Male 86</v>
      </c>
      <c r="K148" s="3" t="str">
        <f t="shared" si="10"/>
        <v xml:space="preserve">Long Jump </v>
      </c>
      <c r="L148" s="3" t="str">
        <f t="shared" si="11"/>
        <v>M85-89</v>
      </c>
    </row>
    <row r="149" spans="1:12" x14ac:dyDescent="0.25">
      <c r="A149" s="4" t="s">
        <v>272</v>
      </c>
      <c r="B149" s="4" t="s">
        <v>332</v>
      </c>
      <c r="C149" s="4" t="s">
        <v>333</v>
      </c>
      <c r="D149" s="4" t="s">
        <v>49</v>
      </c>
      <c r="E149" s="4" t="s">
        <v>32</v>
      </c>
      <c r="F149" s="3">
        <v>70</v>
      </c>
      <c r="G149" s="4" t="s">
        <v>334</v>
      </c>
      <c r="H149" s="4" t="str">
        <f t="shared" si="12"/>
        <v>Thomas Dooley</v>
      </c>
      <c r="I149" s="4" t="str">
        <f t="shared" si="13"/>
        <v>San carlos CA</v>
      </c>
      <c r="J149" s="4" t="str">
        <f t="shared" si="14"/>
        <v>Male 70</v>
      </c>
      <c r="K149" s="3" t="str">
        <f t="shared" si="10"/>
        <v xml:space="preserve">20 km Race Walk </v>
      </c>
      <c r="L149" s="3" t="str">
        <f t="shared" si="11"/>
        <v>M70-74</v>
      </c>
    </row>
    <row r="150" spans="1:12" x14ac:dyDescent="0.25">
      <c r="A150" s="4" t="s">
        <v>335</v>
      </c>
      <c r="B150" s="4" t="s">
        <v>336</v>
      </c>
      <c r="C150" s="4" t="s">
        <v>8</v>
      </c>
      <c r="D150" s="4" t="s">
        <v>9</v>
      </c>
      <c r="E150" s="4" t="s">
        <v>32</v>
      </c>
      <c r="F150" s="3">
        <v>85</v>
      </c>
      <c r="G150" s="4" t="s">
        <v>337</v>
      </c>
      <c r="H150" s="4" t="str">
        <f t="shared" si="12"/>
        <v>Dave Douglass</v>
      </c>
      <c r="I150" s="4" t="str">
        <f t="shared" si="13"/>
        <v>Tucson AZ</v>
      </c>
      <c r="J150" s="4" t="str">
        <f t="shared" si="14"/>
        <v>Male 85</v>
      </c>
      <c r="K150" s="3" t="str">
        <f t="shared" si="10"/>
        <v xml:space="preserve">High Jump </v>
      </c>
      <c r="L150" s="3" t="str">
        <f t="shared" si="11"/>
        <v>M85-89</v>
      </c>
    </row>
    <row r="151" spans="1:12" x14ac:dyDescent="0.25">
      <c r="A151" s="4"/>
      <c r="B151" s="4"/>
      <c r="C151" s="4"/>
      <c r="D151" s="4"/>
      <c r="E151" s="4"/>
      <c r="G151" s="4" t="s">
        <v>338</v>
      </c>
      <c r="H151" s="4" t="str">
        <f t="shared" si="12"/>
        <v>Dave Douglass</v>
      </c>
      <c r="I151" s="4" t="str">
        <f t="shared" si="13"/>
        <v>Tucson AZ</v>
      </c>
      <c r="J151" s="4" t="str">
        <f t="shared" si="14"/>
        <v>Male 85</v>
      </c>
      <c r="K151" s="3" t="str">
        <f t="shared" si="10"/>
        <v xml:space="preserve">Pole Vault </v>
      </c>
      <c r="L151" s="3" t="str">
        <f t="shared" si="11"/>
        <v>M85-89</v>
      </c>
    </row>
    <row r="152" spans="1:12" x14ac:dyDescent="0.25">
      <c r="A152" s="4"/>
      <c r="B152" s="4"/>
      <c r="C152" s="4"/>
      <c r="D152" s="4"/>
      <c r="E152" s="4"/>
      <c r="G152" s="4" t="s">
        <v>339</v>
      </c>
      <c r="H152" s="4" t="str">
        <f t="shared" si="12"/>
        <v>Dave Douglass</v>
      </c>
      <c r="I152" s="4" t="str">
        <f t="shared" si="13"/>
        <v>Tucson AZ</v>
      </c>
      <c r="J152" s="4" t="str">
        <f t="shared" si="14"/>
        <v>Male 85</v>
      </c>
      <c r="K152" s="3" t="str">
        <f t="shared" si="10"/>
        <v xml:space="preserve">Shot Put </v>
      </c>
      <c r="L152" s="3" t="str">
        <f t="shared" si="11"/>
        <v>M85-89</v>
      </c>
    </row>
    <row r="153" spans="1:12" x14ac:dyDescent="0.25">
      <c r="A153" s="4"/>
      <c r="B153" s="4"/>
      <c r="C153" s="4"/>
      <c r="D153" s="4"/>
      <c r="E153" s="4"/>
      <c r="G153" s="4" t="s">
        <v>340</v>
      </c>
      <c r="H153" s="4" t="str">
        <f t="shared" si="12"/>
        <v>Dave Douglass</v>
      </c>
      <c r="I153" s="4" t="str">
        <f t="shared" si="13"/>
        <v>Tucson AZ</v>
      </c>
      <c r="J153" s="4" t="str">
        <f t="shared" si="14"/>
        <v>Male 85</v>
      </c>
      <c r="K153" s="3" t="str">
        <f t="shared" si="10"/>
        <v xml:space="preserve">Weight Throw </v>
      </c>
      <c r="L153" s="3" t="str">
        <f t="shared" si="11"/>
        <v>M85-89</v>
      </c>
    </row>
    <row r="154" spans="1:12" x14ac:dyDescent="0.25">
      <c r="A154" s="4"/>
      <c r="B154" s="4"/>
      <c r="C154" s="4"/>
      <c r="D154" s="4"/>
      <c r="E154" s="4"/>
      <c r="G154" s="4" t="s">
        <v>341</v>
      </c>
      <c r="H154" s="4" t="str">
        <f t="shared" si="12"/>
        <v>Dave Douglass</v>
      </c>
      <c r="I154" s="4" t="str">
        <f t="shared" si="13"/>
        <v>Tucson AZ</v>
      </c>
      <c r="J154" s="4" t="str">
        <f t="shared" si="14"/>
        <v>Male 85</v>
      </c>
      <c r="K154" s="3" t="str">
        <f t="shared" si="10"/>
        <v xml:space="preserve">Discus Throw </v>
      </c>
      <c r="L154" s="3" t="str">
        <f t="shared" si="11"/>
        <v>M85-89</v>
      </c>
    </row>
    <row r="155" spans="1:12" x14ac:dyDescent="0.25">
      <c r="A155" s="4"/>
      <c r="B155" s="4"/>
      <c r="C155" s="4"/>
      <c r="D155" s="4"/>
      <c r="E155" s="4"/>
      <c r="G155" s="4" t="s">
        <v>342</v>
      </c>
      <c r="H155" s="4" t="str">
        <f t="shared" si="12"/>
        <v>Dave Douglass</v>
      </c>
      <c r="I155" s="4" t="str">
        <f t="shared" si="13"/>
        <v>Tucson AZ</v>
      </c>
      <c r="J155" s="4" t="str">
        <f t="shared" si="14"/>
        <v>Male 85</v>
      </c>
      <c r="K155" s="3" t="str">
        <f t="shared" si="10"/>
        <v xml:space="preserve">Hammer Throw </v>
      </c>
      <c r="L155" s="3" t="str">
        <f t="shared" si="11"/>
        <v>M85-89</v>
      </c>
    </row>
    <row r="156" spans="1:12" x14ac:dyDescent="0.25">
      <c r="A156" s="4"/>
      <c r="B156" s="4"/>
      <c r="C156" s="4"/>
      <c r="D156" s="4"/>
      <c r="E156" s="4"/>
      <c r="G156" s="4" t="s">
        <v>343</v>
      </c>
      <c r="H156" s="4" t="str">
        <f t="shared" si="12"/>
        <v>Dave Douglass</v>
      </c>
      <c r="I156" s="4" t="str">
        <f t="shared" si="13"/>
        <v>Tucson AZ</v>
      </c>
      <c r="J156" s="4" t="str">
        <f t="shared" si="14"/>
        <v>Male 85</v>
      </c>
      <c r="K156" s="3" t="str">
        <f t="shared" si="10"/>
        <v xml:space="preserve">Javelin Throw </v>
      </c>
      <c r="L156" s="3" t="str">
        <f t="shared" si="11"/>
        <v>M85-89</v>
      </c>
    </row>
    <row r="157" spans="1:12" x14ac:dyDescent="0.25">
      <c r="A157" s="4"/>
      <c r="B157" s="4"/>
      <c r="C157" s="4"/>
      <c r="D157" s="4"/>
      <c r="E157" s="4"/>
      <c r="G157" s="4" t="s">
        <v>344</v>
      </c>
      <c r="H157" s="4" t="str">
        <f t="shared" si="12"/>
        <v>Dave Douglass</v>
      </c>
      <c r="I157" s="4" t="str">
        <f t="shared" si="13"/>
        <v>Tucson AZ</v>
      </c>
      <c r="J157" s="4" t="str">
        <f t="shared" si="14"/>
        <v>Male 85</v>
      </c>
      <c r="K157" s="3" t="str">
        <f t="shared" si="10"/>
        <v xml:space="preserve">Throwing Pentathlon </v>
      </c>
      <c r="L157" s="3" t="str">
        <f t="shared" si="11"/>
        <v>M85-89</v>
      </c>
    </row>
    <row r="158" spans="1:12" x14ac:dyDescent="0.25">
      <c r="A158" s="4" t="s">
        <v>345</v>
      </c>
      <c r="B158" s="4" t="s">
        <v>346</v>
      </c>
      <c r="C158" s="4" t="s">
        <v>347</v>
      </c>
      <c r="D158" s="4" t="s">
        <v>165</v>
      </c>
      <c r="E158" s="4" t="s">
        <v>32</v>
      </c>
      <c r="F158" s="3">
        <v>47</v>
      </c>
      <c r="G158" s="4" t="s">
        <v>348</v>
      </c>
      <c r="H158" s="4" t="str">
        <f t="shared" si="12"/>
        <v>Don Drummond</v>
      </c>
      <c r="I158" s="4" t="str">
        <f t="shared" si="13"/>
        <v>Norcross GA</v>
      </c>
      <c r="J158" s="4" t="str">
        <f t="shared" si="14"/>
        <v>Male 47</v>
      </c>
      <c r="K158" s="3" t="str">
        <f t="shared" si="10"/>
        <v xml:space="preserve">110m Hurdles </v>
      </c>
      <c r="L158" s="3" t="str">
        <f t="shared" si="11"/>
        <v>M45-49</v>
      </c>
    </row>
    <row r="159" spans="1:12" x14ac:dyDescent="0.25">
      <c r="A159" s="4" t="s">
        <v>349</v>
      </c>
      <c r="B159" s="4" t="s">
        <v>350</v>
      </c>
      <c r="C159" s="4" t="s">
        <v>351</v>
      </c>
      <c r="D159" s="4" t="s">
        <v>165</v>
      </c>
      <c r="E159" s="4" t="s">
        <v>32</v>
      </c>
      <c r="F159" s="3">
        <v>73</v>
      </c>
      <c r="G159" s="4" t="s">
        <v>200</v>
      </c>
      <c r="H159" s="4" t="str">
        <f t="shared" si="12"/>
        <v>Joel Dubow</v>
      </c>
      <c r="I159" s="4" t="str">
        <f t="shared" si="13"/>
        <v>Tucker GA</v>
      </c>
      <c r="J159" s="4" t="str">
        <f t="shared" si="14"/>
        <v>Male 73</v>
      </c>
      <c r="K159" s="3" t="str">
        <f t="shared" si="10"/>
        <v xml:space="preserve">5000m Race Walk </v>
      </c>
      <c r="L159" s="3" t="str">
        <f t="shared" si="11"/>
        <v>M70-74</v>
      </c>
    </row>
    <row r="160" spans="1:12" x14ac:dyDescent="0.25">
      <c r="A160" s="4"/>
      <c r="B160" s="4"/>
      <c r="C160" s="4"/>
      <c r="D160" s="4"/>
      <c r="E160" s="4"/>
      <c r="G160" s="4" t="s">
        <v>352</v>
      </c>
      <c r="H160" s="4" t="str">
        <f t="shared" si="12"/>
        <v>Joel Dubow</v>
      </c>
      <c r="I160" s="4" t="str">
        <f t="shared" si="13"/>
        <v>Tucker GA</v>
      </c>
      <c r="J160" s="4" t="str">
        <f t="shared" si="14"/>
        <v>Male 73</v>
      </c>
      <c r="K160" s="3" t="str">
        <f t="shared" si="10"/>
        <v xml:space="preserve">10 km Race Walk </v>
      </c>
      <c r="L160" s="3" t="str">
        <f t="shared" si="11"/>
        <v>M70-74</v>
      </c>
    </row>
    <row r="161" spans="1:12" x14ac:dyDescent="0.25">
      <c r="A161" s="4" t="s">
        <v>353</v>
      </c>
      <c r="B161" s="4" t="s">
        <v>354</v>
      </c>
      <c r="C161" s="4" t="s">
        <v>355</v>
      </c>
      <c r="D161" s="4" t="s">
        <v>356</v>
      </c>
      <c r="E161" s="4" t="s">
        <v>32</v>
      </c>
      <c r="F161" s="3">
        <v>41</v>
      </c>
      <c r="G161" s="4" t="s">
        <v>357</v>
      </c>
      <c r="H161" s="4" t="str">
        <f t="shared" si="12"/>
        <v>Antwon Dussett</v>
      </c>
      <c r="I161" s="4" t="str">
        <f t="shared" si="13"/>
        <v>Peoria IL</v>
      </c>
      <c r="J161" s="4" t="str">
        <f t="shared" si="14"/>
        <v>Male 41</v>
      </c>
      <c r="K161" s="3" t="str">
        <f t="shared" si="10"/>
        <v xml:space="preserve">200m </v>
      </c>
      <c r="L161" s="3" t="str">
        <f t="shared" si="11"/>
        <v>M40-44</v>
      </c>
    </row>
    <row r="162" spans="1:12" x14ac:dyDescent="0.25">
      <c r="A162" s="4"/>
      <c r="B162" s="4"/>
      <c r="C162" s="4"/>
      <c r="D162" s="4"/>
      <c r="E162" s="4"/>
      <c r="G162" s="4" t="s">
        <v>358</v>
      </c>
      <c r="H162" s="4" t="str">
        <f t="shared" si="12"/>
        <v>Antwon Dussett</v>
      </c>
      <c r="I162" s="4" t="str">
        <f t="shared" si="13"/>
        <v>Peoria IL</v>
      </c>
      <c r="J162" s="4" t="str">
        <f t="shared" si="14"/>
        <v>Male 41</v>
      </c>
      <c r="K162" s="3" t="str">
        <f t="shared" si="10"/>
        <v xml:space="preserve">400m </v>
      </c>
      <c r="L162" s="3" t="str">
        <f t="shared" si="11"/>
        <v>M40-44</v>
      </c>
    </row>
    <row r="163" spans="1:12" x14ac:dyDescent="0.25">
      <c r="A163" s="4" t="s">
        <v>52</v>
      </c>
      <c r="B163" s="4" t="s">
        <v>359</v>
      </c>
      <c r="C163" s="4" t="s">
        <v>360</v>
      </c>
      <c r="D163" s="4" t="s">
        <v>361</v>
      </c>
      <c r="E163" s="4" t="s">
        <v>32</v>
      </c>
      <c r="F163" s="3">
        <v>59</v>
      </c>
      <c r="G163" s="4" t="s">
        <v>362</v>
      </c>
      <c r="H163" s="4" t="str">
        <f t="shared" si="12"/>
        <v>John Dyer</v>
      </c>
      <c r="I163" s="4" t="str">
        <f t="shared" si="13"/>
        <v>Buena Vista VA</v>
      </c>
      <c r="J163" s="4" t="str">
        <f t="shared" si="14"/>
        <v>Male 59</v>
      </c>
      <c r="K163" s="3" t="str">
        <f t="shared" si="10"/>
        <v xml:space="preserve">100m Hurdles </v>
      </c>
      <c r="L163" s="3" t="str">
        <f t="shared" si="11"/>
        <v>M55-59</v>
      </c>
    </row>
    <row r="164" spans="1:12" x14ac:dyDescent="0.25">
      <c r="A164" s="4"/>
      <c r="B164" s="4"/>
      <c r="C164" s="4"/>
      <c r="D164" s="4"/>
      <c r="E164" s="4"/>
      <c r="G164" s="4" t="s">
        <v>363</v>
      </c>
      <c r="H164" s="4" t="str">
        <f t="shared" si="12"/>
        <v>John Dyer</v>
      </c>
      <c r="I164" s="4" t="str">
        <f t="shared" si="13"/>
        <v>Buena Vista VA</v>
      </c>
      <c r="J164" s="4" t="str">
        <f t="shared" si="14"/>
        <v>Male 59</v>
      </c>
      <c r="K164" s="3" t="str">
        <f t="shared" si="10"/>
        <v xml:space="preserve">400m Hurdles </v>
      </c>
      <c r="L164" s="3" t="str">
        <f t="shared" si="11"/>
        <v>M55-59</v>
      </c>
    </row>
    <row r="165" spans="1:12" x14ac:dyDescent="0.25">
      <c r="A165" s="4" t="s">
        <v>364</v>
      </c>
      <c r="B165" s="4" t="s">
        <v>365</v>
      </c>
      <c r="C165" s="4" t="s">
        <v>366</v>
      </c>
      <c r="D165" s="4" t="s">
        <v>20</v>
      </c>
      <c r="E165" s="4" t="s">
        <v>32</v>
      </c>
      <c r="F165" s="3">
        <v>52</v>
      </c>
      <c r="G165" s="4" t="s">
        <v>367</v>
      </c>
      <c r="H165" s="4" t="str">
        <f t="shared" si="12"/>
        <v>Getulio Echeandia</v>
      </c>
      <c r="I165" s="4" t="str">
        <f t="shared" si="13"/>
        <v>Miami Beach FL</v>
      </c>
      <c r="J165" s="4" t="str">
        <f t="shared" si="14"/>
        <v>Male 52</v>
      </c>
      <c r="K165" s="3" t="str">
        <f t="shared" si="10"/>
        <v xml:space="preserve">400m </v>
      </c>
      <c r="L165" s="3" t="str">
        <f t="shared" si="11"/>
        <v>M50-54</v>
      </c>
    </row>
    <row r="166" spans="1:12" x14ac:dyDescent="0.25">
      <c r="A166" s="4"/>
      <c r="B166" s="4"/>
      <c r="C166" s="4"/>
      <c r="D166" s="4"/>
      <c r="E166" s="4"/>
      <c r="G166" s="4" t="s">
        <v>368</v>
      </c>
      <c r="H166" s="4" t="str">
        <f t="shared" si="12"/>
        <v>Getulio Echeandia</v>
      </c>
      <c r="I166" s="4" t="str">
        <f t="shared" si="13"/>
        <v>Miami Beach FL</v>
      </c>
      <c r="J166" s="4" t="str">
        <f t="shared" si="14"/>
        <v>Male 52</v>
      </c>
      <c r="K166" s="3" t="str">
        <f t="shared" si="10"/>
        <v xml:space="preserve">400m Hurdles </v>
      </c>
      <c r="L166" s="3" t="str">
        <f t="shared" si="11"/>
        <v>M50-54</v>
      </c>
    </row>
    <row r="167" spans="1:12" x14ac:dyDescent="0.25">
      <c r="A167" s="4" t="s">
        <v>52</v>
      </c>
      <c r="B167" s="4" t="s">
        <v>369</v>
      </c>
      <c r="C167" s="4" t="s">
        <v>370</v>
      </c>
      <c r="D167" s="4" t="s">
        <v>49</v>
      </c>
      <c r="E167" s="4" t="s">
        <v>32</v>
      </c>
      <c r="F167" s="3">
        <v>63</v>
      </c>
      <c r="G167" s="4" t="s">
        <v>371</v>
      </c>
      <c r="H167" s="4" t="str">
        <f t="shared" si="12"/>
        <v>John Edmonston</v>
      </c>
      <c r="I167" s="4" t="str">
        <f t="shared" si="13"/>
        <v>San marino CA</v>
      </c>
      <c r="J167" s="4" t="str">
        <f t="shared" si="14"/>
        <v>Male 63</v>
      </c>
      <c r="K167" s="3" t="str">
        <f t="shared" si="10"/>
        <v xml:space="preserve">Weight Throw </v>
      </c>
      <c r="L167" s="3" t="str">
        <f t="shared" si="11"/>
        <v>M60-64</v>
      </c>
    </row>
    <row r="168" spans="1:12" x14ac:dyDescent="0.25">
      <c r="A168" s="4"/>
      <c r="B168" s="4"/>
      <c r="C168" s="4"/>
      <c r="D168" s="4"/>
      <c r="E168" s="4"/>
      <c r="G168" s="4" t="s">
        <v>372</v>
      </c>
      <c r="H168" s="4" t="str">
        <f t="shared" si="12"/>
        <v>John Edmonston</v>
      </c>
      <c r="I168" s="4" t="str">
        <f t="shared" si="13"/>
        <v>San marino CA</v>
      </c>
      <c r="J168" s="4" t="str">
        <f t="shared" si="14"/>
        <v>Male 63</v>
      </c>
      <c r="K168" s="3" t="str">
        <f t="shared" si="10"/>
        <v xml:space="preserve">Hammer Throw </v>
      </c>
      <c r="L168" s="3" t="str">
        <f t="shared" si="11"/>
        <v>M60-64</v>
      </c>
    </row>
    <row r="169" spans="1:12" x14ac:dyDescent="0.25">
      <c r="A169" s="4" t="s">
        <v>267</v>
      </c>
      <c r="B169" s="4" t="s">
        <v>373</v>
      </c>
      <c r="C169" s="4" t="s">
        <v>42</v>
      </c>
      <c r="D169" s="4" t="s">
        <v>43</v>
      </c>
      <c r="E169" s="4" t="s">
        <v>10</v>
      </c>
      <c r="F169" s="3">
        <v>38</v>
      </c>
      <c r="G169" s="4" t="s">
        <v>374</v>
      </c>
      <c r="H169" s="4" t="str">
        <f t="shared" si="12"/>
        <v>Lisa Edwards</v>
      </c>
      <c r="I169" s="4" t="str">
        <f t="shared" si="13"/>
        <v>Bronx NY</v>
      </c>
      <c r="J169" s="4" t="str">
        <f t="shared" si="14"/>
        <v>Female 38</v>
      </c>
      <c r="K169" s="3" t="str">
        <f t="shared" si="10"/>
        <v xml:space="preserve">200m </v>
      </c>
      <c r="L169" s="3" t="str">
        <f t="shared" si="11"/>
        <v>F35-39</v>
      </c>
    </row>
    <row r="170" spans="1:12" x14ac:dyDescent="0.25">
      <c r="A170" s="4"/>
      <c r="B170" s="4"/>
      <c r="C170" s="4"/>
      <c r="D170" s="4"/>
      <c r="E170" s="4"/>
      <c r="G170" s="4" t="s">
        <v>375</v>
      </c>
      <c r="H170" s="4" t="str">
        <f t="shared" si="12"/>
        <v>Lisa Edwards</v>
      </c>
      <c r="I170" s="4" t="str">
        <f t="shared" si="13"/>
        <v>Bronx NY</v>
      </c>
      <c r="J170" s="4" t="str">
        <f t="shared" si="14"/>
        <v>Female 38</v>
      </c>
      <c r="K170" s="3" t="str">
        <f t="shared" si="10"/>
        <v xml:space="preserve">400m Hurdles </v>
      </c>
      <c r="L170" s="3" t="str">
        <f t="shared" si="11"/>
        <v>F35-39</v>
      </c>
    </row>
    <row r="171" spans="1:12" x14ac:dyDescent="0.25">
      <c r="A171" s="4" t="s">
        <v>376</v>
      </c>
      <c r="B171" s="4" t="s">
        <v>373</v>
      </c>
      <c r="C171" s="4" t="s">
        <v>42</v>
      </c>
      <c r="D171" s="4" t="s">
        <v>43</v>
      </c>
      <c r="E171" s="4" t="s">
        <v>10</v>
      </c>
      <c r="F171" s="3">
        <v>68</v>
      </c>
      <c r="G171" s="4" t="s">
        <v>377</v>
      </c>
      <c r="H171" s="4" t="str">
        <f t="shared" si="12"/>
        <v>Sandra Edwards</v>
      </c>
      <c r="I171" s="4" t="str">
        <f t="shared" si="13"/>
        <v>Bronx NY</v>
      </c>
      <c r="J171" s="4" t="str">
        <f t="shared" si="14"/>
        <v>Female 68</v>
      </c>
      <c r="K171" s="3" t="str">
        <f t="shared" si="10"/>
        <v xml:space="preserve">Shot Put </v>
      </c>
      <c r="L171" s="3" t="str">
        <f t="shared" si="11"/>
        <v>F65-69</v>
      </c>
    </row>
    <row r="172" spans="1:12" x14ac:dyDescent="0.25">
      <c r="A172" s="4" t="s">
        <v>378</v>
      </c>
      <c r="B172" s="4" t="s">
        <v>379</v>
      </c>
      <c r="C172" s="4" t="s">
        <v>380</v>
      </c>
      <c r="D172" s="4" t="s">
        <v>49</v>
      </c>
      <c r="E172" s="4" t="s">
        <v>32</v>
      </c>
      <c r="F172" s="3">
        <v>60</v>
      </c>
      <c r="G172" s="4" t="s">
        <v>381</v>
      </c>
      <c r="H172" s="4" t="str">
        <f t="shared" si="12"/>
        <v>Mike Fanelli</v>
      </c>
      <c r="I172" s="4" t="str">
        <f t="shared" si="13"/>
        <v>Cloverdale CA</v>
      </c>
      <c r="J172" s="4" t="str">
        <f t="shared" si="14"/>
        <v>Male 60</v>
      </c>
      <c r="K172" s="3" t="str">
        <f t="shared" si="10"/>
        <v xml:space="preserve">800m </v>
      </c>
      <c r="L172" s="3" t="str">
        <f t="shared" si="11"/>
        <v>M60-64</v>
      </c>
    </row>
    <row r="173" spans="1:12" x14ac:dyDescent="0.25">
      <c r="A173" s="4"/>
      <c r="B173" s="4"/>
      <c r="C173" s="4"/>
      <c r="D173" s="4"/>
      <c r="E173" s="4"/>
      <c r="G173" s="4" t="s">
        <v>382</v>
      </c>
      <c r="H173" s="4" t="str">
        <f t="shared" si="12"/>
        <v>Mike Fanelli</v>
      </c>
      <c r="I173" s="4" t="str">
        <f t="shared" si="13"/>
        <v>Cloverdale CA</v>
      </c>
      <c r="J173" s="4" t="str">
        <f t="shared" si="14"/>
        <v>Male 60</v>
      </c>
      <c r="K173" s="3" t="str">
        <f t="shared" si="10"/>
        <v xml:space="preserve">5000m </v>
      </c>
      <c r="L173" s="3" t="str">
        <f t="shared" si="11"/>
        <v>M60-64</v>
      </c>
    </row>
    <row r="174" spans="1:12" x14ac:dyDescent="0.25">
      <c r="A174" s="4" t="s">
        <v>313</v>
      </c>
      <c r="B174" s="4" t="s">
        <v>383</v>
      </c>
      <c r="C174" s="4" t="s">
        <v>153</v>
      </c>
      <c r="D174" s="4" t="s">
        <v>128</v>
      </c>
      <c r="E174" s="4" t="s">
        <v>10</v>
      </c>
      <c r="F174" s="3">
        <v>61</v>
      </c>
      <c r="G174" s="4" t="s">
        <v>384</v>
      </c>
      <c r="H174" s="4" t="str">
        <f t="shared" si="12"/>
        <v>Mary Faria</v>
      </c>
      <c r="I174" s="4" t="str">
        <f t="shared" si="13"/>
        <v>Austin TX</v>
      </c>
      <c r="J174" s="4" t="str">
        <f t="shared" si="14"/>
        <v>Female 61</v>
      </c>
      <c r="K174" s="3" t="str">
        <f t="shared" si="10"/>
        <v xml:space="preserve">Half Marathon </v>
      </c>
      <c r="L174" s="3" t="str">
        <f t="shared" si="11"/>
        <v>F60-64</v>
      </c>
    </row>
    <row r="175" spans="1:12" x14ac:dyDescent="0.25">
      <c r="A175" s="4" t="s">
        <v>385</v>
      </c>
      <c r="B175" s="4" t="s">
        <v>386</v>
      </c>
      <c r="C175" s="4" t="s">
        <v>387</v>
      </c>
      <c r="D175" s="4" t="s">
        <v>26</v>
      </c>
      <c r="E175" s="4" t="s">
        <v>32</v>
      </c>
      <c r="F175" s="3">
        <v>48</v>
      </c>
      <c r="G175" s="4" t="s">
        <v>388</v>
      </c>
      <c r="H175" s="4" t="str">
        <f t="shared" si="12"/>
        <v>Lee Faulkner</v>
      </c>
      <c r="I175" s="4" t="str">
        <f t="shared" si="13"/>
        <v>Marion AR</v>
      </c>
      <c r="J175" s="4" t="str">
        <f t="shared" si="14"/>
        <v>Male 48</v>
      </c>
      <c r="K175" s="3" t="str">
        <f t="shared" si="10"/>
        <v xml:space="preserve">Decathlon </v>
      </c>
      <c r="L175" s="3" t="str">
        <f t="shared" si="11"/>
        <v>M45-49</v>
      </c>
    </row>
    <row r="176" spans="1:12" x14ac:dyDescent="0.25">
      <c r="A176" s="4" t="s">
        <v>389</v>
      </c>
      <c r="B176" s="4" t="s">
        <v>390</v>
      </c>
      <c r="C176" s="4" t="s">
        <v>391</v>
      </c>
      <c r="D176" s="4" t="s">
        <v>128</v>
      </c>
      <c r="E176" s="4" t="s">
        <v>10</v>
      </c>
      <c r="F176" s="3">
        <v>59</v>
      </c>
      <c r="G176" s="4" t="s">
        <v>392</v>
      </c>
      <c r="H176" s="4" t="str">
        <f t="shared" si="12"/>
        <v>Carol Finsrud</v>
      </c>
      <c r="I176" s="4" t="str">
        <f t="shared" si="13"/>
        <v>Lockhart TX</v>
      </c>
      <c r="J176" s="4" t="str">
        <f t="shared" si="14"/>
        <v>Female 59</v>
      </c>
      <c r="K176" s="3" t="str">
        <f t="shared" si="10"/>
        <v xml:space="preserve">Shot Put </v>
      </c>
      <c r="L176" s="3" t="str">
        <f t="shared" si="11"/>
        <v>F55-59</v>
      </c>
    </row>
    <row r="177" spans="1:12" x14ac:dyDescent="0.25">
      <c r="A177" s="4"/>
      <c r="B177" s="4"/>
      <c r="C177" s="4"/>
      <c r="D177" s="4"/>
      <c r="E177" s="4"/>
      <c r="G177" s="4" t="s">
        <v>393</v>
      </c>
      <c r="H177" s="4" t="str">
        <f t="shared" si="12"/>
        <v>Carol Finsrud</v>
      </c>
      <c r="I177" s="4" t="str">
        <f t="shared" si="13"/>
        <v>Lockhart TX</v>
      </c>
      <c r="J177" s="4" t="str">
        <f t="shared" si="14"/>
        <v>Female 59</v>
      </c>
      <c r="K177" s="3" t="str">
        <f t="shared" si="10"/>
        <v xml:space="preserve">Weight Throw </v>
      </c>
      <c r="L177" s="3" t="str">
        <f t="shared" si="11"/>
        <v>F55-59</v>
      </c>
    </row>
    <row r="178" spans="1:12" x14ac:dyDescent="0.25">
      <c r="A178" s="4"/>
      <c r="B178" s="4"/>
      <c r="C178" s="4"/>
      <c r="D178" s="4"/>
      <c r="E178" s="4"/>
      <c r="G178" s="4" t="s">
        <v>394</v>
      </c>
      <c r="H178" s="4" t="str">
        <f t="shared" si="12"/>
        <v>Carol Finsrud</v>
      </c>
      <c r="I178" s="4" t="str">
        <f t="shared" si="13"/>
        <v>Lockhart TX</v>
      </c>
      <c r="J178" s="4" t="str">
        <f t="shared" si="14"/>
        <v>Female 59</v>
      </c>
      <c r="K178" s="3" t="str">
        <f t="shared" si="10"/>
        <v xml:space="preserve">Discus Throw </v>
      </c>
      <c r="L178" s="3" t="str">
        <f t="shared" si="11"/>
        <v>F55-59</v>
      </c>
    </row>
    <row r="179" spans="1:12" x14ac:dyDescent="0.25">
      <c r="A179" s="4"/>
      <c r="B179" s="4"/>
      <c r="C179" s="4"/>
      <c r="D179" s="4"/>
      <c r="E179" s="4"/>
      <c r="G179" s="4" t="s">
        <v>395</v>
      </c>
      <c r="H179" s="4" t="str">
        <f t="shared" si="12"/>
        <v>Carol Finsrud</v>
      </c>
      <c r="I179" s="4" t="str">
        <f t="shared" si="13"/>
        <v>Lockhart TX</v>
      </c>
      <c r="J179" s="4" t="str">
        <f t="shared" si="14"/>
        <v>Female 59</v>
      </c>
      <c r="K179" s="3" t="str">
        <f t="shared" si="10"/>
        <v xml:space="preserve">Hammer Throw </v>
      </c>
      <c r="L179" s="3" t="str">
        <f t="shared" si="11"/>
        <v>F55-59</v>
      </c>
    </row>
    <row r="180" spans="1:12" x14ac:dyDescent="0.25">
      <c r="A180" s="4"/>
      <c r="B180" s="4"/>
      <c r="C180" s="4"/>
      <c r="D180" s="4"/>
      <c r="E180" s="4"/>
      <c r="G180" s="4" t="s">
        <v>396</v>
      </c>
      <c r="H180" s="4" t="str">
        <f t="shared" si="12"/>
        <v>Carol Finsrud</v>
      </c>
      <c r="I180" s="4" t="str">
        <f t="shared" si="13"/>
        <v>Lockhart TX</v>
      </c>
      <c r="J180" s="4" t="str">
        <f t="shared" si="14"/>
        <v>Female 59</v>
      </c>
      <c r="K180" s="3" t="str">
        <f t="shared" si="10"/>
        <v xml:space="preserve">Throwing Pentathlon </v>
      </c>
      <c r="L180" s="3" t="str">
        <f t="shared" si="11"/>
        <v>F55-59</v>
      </c>
    </row>
    <row r="181" spans="1:12" x14ac:dyDescent="0.25">
      <c r="A181" s="4" t="s">
        <v>397</v>
      </c>
      <c r="B181" s="4" t="s">
        <v>398</v>
      </c>
      <c r="C181" s="4" t="s">
        <v>42</v>
      </c>
      <c r="D181" s="4" t="s">
        <v>43</v>
      </c>
      <c r="E181" s="4" t="s">
        <v>32</v>
      </c>
      <c r="F181" s="3">
        <v>48</v>
      </c>
      <c r="G181" s="4" t="s">
        <v>399</v>
      </c>
      <c r="H181" s="4" t="str">
        <f t="shared" si="12"/>
        <v>Neil Fitzgerald</v>
      </c>
      <c r="I181" s="4" t="str">
        <f t="shared" si="13"/>
        <v>Bronx NY</v>
      </c>
      <c r="J181" s="4" t="str">
        <f t="shared" si="14"/>
        <v>Male 48</v>
      </c>
      <c r="K181" s="3" t="str">
        <f t="shared" si="10"/>
        <v xml:space="preserve">400m </v>
      </c>
      <c r="L181" s="3" t="str">
        <f t="shared" si="11"/>
        <v>M45-49</v>
      </c>
    </row>
    <row r="182" spans="1:12" x14ac:dyDescent="0.25">
      <c r="A182" s="4"/>
      <c r="B182" s="4"/>
      <c r="C182" s="4"/>
      <c r="D182" s="4"/>
      <c r="E182" s="4"/>
      <c r="G182" s="4" t="s">
        <v>400</v>
      </c>
      <c r="H182" s="4" t="str">
        <f t="shared" si="12"/>
        <v>Neil Fitzgerald</v>
      </c>
      <c r="I182" s="4" t="str">
        <f t="shared" si="13"/>
        <v>Bronx NY</v>
      </c>
      <c r="J182" s="4" t="str">
        <f t="shared" si="14"/>
        <v>Male 48</v>
      </c>
      <c r="K182" s="3" t="str">
        <f t="shared" si="10"/>
        <v xml:space="preserve">800m </v>
      </c>
      <c r="L182" s="3" t="str">
        <f t="shared" si="11"/>
        <v>M45-49</v>
      </c>
    </row>
    <row r="183" spans="1:12" x14ac:dyDescent="0.25">
      <c r="A183" s="4"/>
      <c r="B183" s="4"/>
      <c r="C183" s="4"/>
      <c r="D183" s="4"/>
      <c r="E183" s="4"/>
      <c r="G183" s="4" t="s">
        <v>401</v>
      </c>
      <c r="H183" s="4" t="str">
        <f t="shared" si="12"/>
        <v>Neil Fitzgerald</v>
      </c>
      <c r="I183" s="4" t="str">
        <f t="shared" si="13"/>
        <v>Bronx NY</v>
      </c>
      <c r="J183" s="4" t="str">
        <f t="shared" si="14"/>
        <v>Male 48</v>
      </c>
      <c r="K183" s="3" t="str">
        <f t="shared" si="10"/>
        <v xml:space="preserve">1500m </v>
      </c>
      <c r="L183" s="3" t="str">
        <f t="shared" si="11"/>
        <v>M45-49</v>
      </c>
    </row>
    <row r="184" spans="1:12" x14ac:dyDescent="0.25">
      <c r="A184" s="4"/>
      <c r="B184" s="4"/>
      <c r="C184" s="4"/>
      <c r="D184" s="4"/>
      <c r="E184" s="4"/>
      <c r="G184" s="4" t="s">
        <v>402</v>
      </c>
      <c r="H184" s="4" t="str">
        <f t="shared" si="12"/>
        <v>Neil Fitzgerald</v>
      </c>
      <c r="I184" s="4" t="str">
        <f t="shared" si="13"/>
        <v>Bronx NY</v>
      </c>
      <c r="J184" s="4" t="str">
        <f t="shared" si="14"/>
        <v>Male 48</v>
      </c>
      <c r="K184" s="3" t="str">
        <f t="shared" si="10"/>
        <v xml:space="preserve">400m Hurdles </v>
      </c>
      <c r="L184" s="3" t="str">
        <f t="shared" si="11"/>
        <v>M45-49</v>
      </c>
    </row>
    <row r="185" spans="1:12" x14ac:dyDescent="0.25">
      <c r="A185" s="4" t="s">
        <v>272</v>
      </c>
      <c r="B185" s="4" t="s">
        <v>403</v>
      </c>
      <c r="C185" s="4" t="s">
        <v>404</v>
      </c>
      <c r="D185" s="4" t="s">
        <v>31</v>
      </c>
      <c r="E185" s="4" t="s">
        <v>32</v>
      </c>
      <c r="F185" s="3">
        <v>58</v>
      </c>
      <c r="G185" s="4" t="s">
        <v>405</v>
      </c>
      <c r="H185" s="4" t="str">
        <f t="shared" si="12"/>
        <v>Thomas Foley</v>
      </c>
      <c r="I185" s="4" t="str">
        <f t="shared" si="13"/>
        <v>Plymouth MA</v>
      </c>
      <c r="J185" s="4" t="str">
        <f t="shared" si="14"/>
        <v>Male 58</v>
      </c>
      <c r="K185" s="3" t="str">
        <f t="shared" si="10"/>
        <v xml:space="preserve">High Jump </v>
      </c>
      <c r="L185" s="3" t="str">
        <f t="shared" si="11"/>
        <v>M55-59</v>
      </c>
    </row>
    <row r="186" spans="1:12" x14ac:dyDescent="0.25">
      <c r="A186" s="4" t="s">
        <v>178</v>
      </c>
      <c r="B186" s="4" t="s">
        <v>406</v>
      </c>
      <c r="C186" s="4" t="s">
        <v>407</v>
      </c>
      <c r="D186" s="4" t="s">
        <v>49</v>
      </c>
      <c r="E186" s="4" t="s">
        <v>32</v>
      </c>
      <c r="F186" s="3">
        <v>54</v>
      </c>
      <c r="G186" s="4" t="s">
        <v>408</v>
      </c>
      <c r="H186" s="4" t="str">
        <f t="shared" si="12"/>
        <v>Robert Foster</v>
      </c>
      <c r="I186" s="4" t="str">
        <f t="shared" si="13"/>
        <v>Mission Viejo CA</v>
      </c>
      <c r="J186" s="4" t="str">
        <f t="shared" si="14"/>
        <v>Male 54</v>
      </c>
      <c r="K186" s="3" t="str">
        <f t="shared" si="10"/>
        <v xml:space="preserve">100m </v>
      </c>
      <c r="L186" s="3" t="str">
        <f t="shared" si="11"/>
        <v>M50-54</v>
      </c>
    </row>
    <row r="187" spans="1:12" x14ac:dyDescent="0.25">
      <c r="A187" s="4"/>
      <c r="B187" s="4"/>
      <c r="C187" s="4"/>
      <c r="D187" s="4"/>
      <c r="E187" s="4"/>
      <c r="G187" s="4" t="s">
        <v>409</v>
      </c>
      <c r="H187" s="4" t="str">
        <f t="shared" si="12"/>
        <v>Robert Foster</v>
      </c>
      <c r="I187" s="4" t="str">
        <f t="shared" si="13"/>
        <v>Mission Viejo CA</v>
      </c>
      <c r="J187" s="4" t="str">
        <f t="shared" si="14"/>
        <v>Male 54</v>
      </c>
      <c r="K187" s="3" t="str">
        <f t="shared" si="10"/>
        <v xml:space="preserve">200m </v>
      </c>
      <c r="L187" s="3" t="str">
        <f t="shared" si="11"/>
        <v>M50-54</v>
      </c>
    </row>
    <row r="188" spans="1:12" x14ac:dyDescent="0.25">
      <c r="A188" s="4" t="s">
        <v>410</v>
      </c>
      <c r="B188" s="4" t="s">
        <v>411</v>
      </c>
      <c r="C188" s="4" t="s">
        <v>412</v>
      </c>
      <c r="D188" s="4" t="s">
        <v>413</v>
      </c>
      <c r="E188" s="4" t="s">
        <v>10</v>
      </c>
      <c r="F188" s="3">
        <v>71</v>
      </c>
      <c r="G188" s="4" t="s">
        <v>414</v>
      </c>
      <c r="H188" s="4" t="str">
        <f t="shared" si="12"/>
        <v>Kathleen Frable</v>
      </c>
      <c r="I188" s="4" t="str">
        <f t="shared" si="13"/>
        <v>Ivins UT</v>
      </c>
      <c r="J188" s="4" t="str">
        <f t="shared" si="14"/>
        <v>Female 71</v>
      </c>
      <c r="K188" s="3" t="str">
        <f t="shared" si="10"/>
        <v xml:space="preserve">5000m Race Walk </v>
      </c>
      <c r="L188" s="3" t="str">
        <f t="shared" si="11"/>
        <v>F70-74</v>
      </c>
    </row>
    <row r="189" spans="1:12" x14ac:dyDescent="0.25">
      <c r="A189" s="4"/>
      <c r="B189" s="4"/>
      <c r="C189" s="4"/>
      <c r="D189" s="4"/>
      <c r="E189" s="4"/>
      <c r="G189" s="4" t="s">
        <v>415</v>
      </c>
      <c r="H189" s="4" t="str">
        <f t="shared" si="12"/>
        <v>Kathleen Frable</v>
      </c>
      <c r="I189" s="4" t="str">
        <f t="shared" si="13"/>
        <v>Ivins UT</v>
      </c>
      <c r="J189" s="4" t="str">
        <f t="shared" si="14"/>
        <v>Female 71</v>
      </c>
      <c r="K189" s="3" t="str">
        <f t="shared" si="10"/>
        <v xml:space="preserve">8 km Cross Country </v>
      </c>
      <c r="L189" s="3" t="str">
        <f t="shared" si="11"/>
        <v>F70-74</v>
      </c>
    </row>
    <row r="190" spans="1:12" x14ac:dyDescent="0.25">
      <c r="A190" s="4"/>
      <c r="B190" s="4"/>
      <c r="C190" s="4"/>
      <c r="D190" s="4"/>
      <c r="E190" s="4"/>
      <c r="G190" s="4" t="s">
        <v>416</v>
      </c>
      <c r="H190" s="4" t="str">
        <f t="shared" si="12"/>
        <v>Kathleen Frable</v>
      </c>
      <c r="I190" s="4" t="str">
        <f t="shared" si="13"/>
        <v>Ivins UT</v>
      </c>
      <c r="J190" s="4" t="str">
        <f t="shared" si="14"/>
        <v>Female 71</v>
      </c>
      <c r="K190" s="3" t="str">
        <f t="shared" si="10"/>
        <v xml:space="preserve">Half Marathon </v>
      </c>
      <c r="L190" s="3" t="str">
        <f t="shared" si="11"/>
        <v>F70-74</v>
      </c>
    </row>
    <row r="191" spans="1:12" x14ac:dyDescent="0.25">
      <c r="A191" s="4"/>
      <c r="B191" s="4"/>
      <c r="C191" s="4"/>
      <c r="D191" s="4"/>
      <c r="E191" s="4"/>
      <c r="G191" s="4" t="s">
        <v>417</v>
      </c>
      <c r="H191" s="4" t="str">
        <f t="shared" si="12"/>
        <v>Kathleen Frable</v>
      </c>
      <c r="I191" s="4" t="str">
        <f t="shared" si="13"/>
        <v>Ivins UT</v>
      </c>
      <c r="J191" s="4" t="str">
        <f t="shared" si="14"/>
        <v>Female 71</v>
      </c>
      <c r="K191" s="3" t="str">
        <f t="shared" si="10"/>
        <v xml:space="preserve">10 km Race Walk </v>
      </c>
      <c r="L191" s="3" t="str">
        <f t="shared" si="11"/>
        <v>F70-74</v>
      </c>
    </row>
    <row r="192" spans="1:12" x14ac:dyDescent="0.25">
      <c r="A192" s="4"/>
      <c r="B192" s="4"/>
      <c r="C192" s="4"/>
      <c r="D192" s="4"/>
      <c r="E192" s="4"/>
      <c r="G192" s="4" t="s">
        <v>418</v>
      </c>
      <c r="H192" s="4" t="str">
        <f t="shared" si="12"/>
        <v>Kathleen Frable</v>
      </c>
      <c r="I192" s="4" t="str">
        <f t="shared" si="13"/>
        <v>Ivins UT</v>
      </c>
      <c r="J192" s="4" t="str">
        <f t="shared" si="14"/>
        <v>Female 71</v>
      </c>
      <c r="K192" s="3" t="str">
        <f t="shared" si="10"/>
        <v xml:space="preserve">20 km Race Walk </v>
      </c>
      <c r="L192" s="3" t="str">
        <f t="shared" si="11"/>
        <v>F70-74</v>
      </c>
    </row>
    <row r="193" spans="1:12" x14ac:dyDescent="0.25">
      <c r="A193" s="4" t="s">
        <v>419</v>
      </c>
      <c r="B193" s="4" t="s">
        <v>411</v>
      </c>
      <c r="C193" s="4" t="s">
        <v>412</v>
      </c>
      <c r="D193" s="4" t="s">
        <v>413</v>
      </c>
      <c r="E193" s="4" t="s">
        <v>32</v>
      </c>
      <c r="F193" s="3">
        <v>71</v>
      </c>
      <c r="G193" s="4" t="s">
        <v>420</v>
      </c>
      <c r="H193" s="4" t="str">
        <f t="shared" si="12"/>
        <v>Norman Frable</v>
      </c>
      <c r="I193" s="4" t="str">
        <f t="shared" si="13"/>
        <v>Ivins UT</v>
      </c>
      <c r="J193" s="4" t="str">
        <f t="shared" si="14"/>
        <v>Male 71</v>
      </c>
      <c r="K193" s="3" t="str">
        <f t="shared" si="10"/>
        <v xml:space="preserve">5000m Race Walk </v>
      </c>
      <c r="L193" s="3" t="str">
        <f t="shared" si="11"/>
        <v>M70-74</v>
      </c>
    </row>
    <row r="194" spans="1:12" x14ac:dyDescent="0.25">
      <c r="A194" s="4"/>
      <c r="B194" s="4"/>
      <c r="C194" s="4"/>
      <c r="D194" s="4"/>
      <c r="E194" s="4"/>
      <c r="G194" s="4" t="s">
        <v>421</v>
      </c>
      <c r="H194" s="4" t="str">
        <f t="shared" si="12"/>
        <v>Norman Frable</v>
      </c>
      <c r="I194" s="4" t="str">
        <f t="shared" si="13"/>
        <v>Ivins UT</v>
      </c>
      <c r="J194" s="4" t="str">
        <f t="shared" si="14"/>
        <v>Male 71</v>
      </c>
      <c r="K194" s="3" t="str">
        <f t="shared" si="10"/>
        <v xml:space="preserve">10 km Race Walk </v>
      </c>
      <c r="L194" s="3" t="str">
        <f t="shared" si="11"/>
        <v>M70-74</v>
      </c>
    </row>
    <row r="195" spans="1:12" x14ac:dyDescent="0.25">
      <c r="A195" s="4"/>
      <c r="B195" s="4"/>
      <c r="C195" s="4"/>
      <c r="D195" s="4"/>
      <c r="E195" s="4"/>
      <c r="G195" s="4" t="s">
        <v>422</v>
      </c>
      <c r="H195" s="4" t="str">
        <f t="shared" si="12"/>
        <v>Norman Frable</v>
      </c>
      <c r="I195" s="4" t="str">
        <f t="shared" si="13"/>
        <v>Ivins UT</v>
      </c>
      <c r="J195" s="4" t="str">
        <f t="shared" si="14"/>
        <v>Male 71</v>
      </c>
      <c r="K195" s="3" t="str">
        <f t="shared" ref="K195:K258" si="15">+LEFT(G195,FIND("(",G195)-1)</f>
        <v xml:space="preserve">20 km Race Walk </v>
      </c>
      <c r="L195" s="3" t="str">
        <f t="shared" ref="L195:L258" si="16">+UPPER(LEFT(J195,1))&amp;MID(G195,FIND("n: ",G195)+3,5)</f>
        <v>M70-74</v>
      </c>
    </row>
    <row r="196" spans="1:12" x14ac:dyDescent="0.25">
      <c r="A196" s="4"/>
      <c r="B196" s="4"/>
      <c r="C196" s="4"/>
      <c r="D196" s="4"/>
      <c r="E196" s="4"/>
      <c r="G196" s="4" t="s">
        <v>423</v>
      </c>
      <c r="H196" s="4" t="str">
        <f t="shared" ref="H196:H259" si="17">+IF(A196="",H195,A196&amp;" "&amp;B196)</f>
        <v>Norman Frable</v>
      </c>
      <c r="I196" s="4" t="str">
        <f t="shared" ref="I196:I259" si="18">+IF(C196="",I195,C196&amp;" "&amp;D196)</f>
        <v>Ivins UT</v>
      </c>
      <c r="J196" s="4" t="str">
        <f t="shared" ref="J196:J259" si="19">+IF(E196="",J195,PROPER(E196)&amp;" "&amp;F196)</f>
        <v>Male 71</v>
      </c>
      <c r="K196" s="3" t="str">
        <f t="shared" si="15"/>
        <v xml:space="preserve">High Jump </v>
      </c>
      <c r="L196" s="3" t="str">
        <f t="shared" si="16"/>
        <v>M70-74</v>
      </c>
    </row>
    <row r="197" spans="1:12" x14ac:dyDescent="0.25">
      <c r="A197" s="4" t="s">
        <v>424</v>
      </c>
      <c r="B197" s="4" t="s">
        <v>425</v>
      </c>
      <c r="C197" s="4" t="s">
        <v>426</v>
      </c>
      <c r="D197" s="4" t="s">
        <v>134</v>
      </c>
      <c r="E197" s="4" t="s">
        <v>10</v>
      </c>
      <c r="F197" s="3">
        <v>56</v>
      </c>
      <c r="G197" s="4" t="s">
        <v>427</v>
      </c>
      <c r="H197" s="4" t="str">
        <f t="shared" si="17"/>
        <v>Karen Frazier</v>
      </c>
      <c r="I197" s="4" t="str">
        <f t="shared" si="18"/>
        <v>Largo MD</v>
      </c>
      <c r="J197" s="4" t="str">
        <f t="shared" si="19"/>
        <v>Female 56</v>
      </c>
      <c r="K197" s="3" t="str">
        <f t="shared" si="15"/>
        <v xml:space="preserve">200m </v>
      </c>
      <c r="L197" s="3" t="str">
        <f t="shared" si="16"/>
        <v>F55-59</v>
      </c>
    </row>
    <row r="198" spans="1:12" x14ac:dyDescent="0.25">
      <c r="A198" s="4"/>
      <c r="B198" s="4"/>
      <c r="C198" s="4"/>
      <c r="D198" s="4"/>
      <c r="E198" s="4"/>
      <c r="G198" s="4" t="s">
        <v>428</v>
      </c>
      <c r="H198" s="4" t="str">
        <f t="shared" si="17"/>
        <v>Karen Frazier</v>
      </c>
      <c r="I198" s="4" t="str">
        <f t="shared" si="18"/>
        <v>Largo MD</v>
      </c>
      <c r="J198" s="4" t="str">
        <f t="shared" si="19"/>
        <v>Female 56</v>
      </c>
      <c r="K198" s="3" t="str">
        <f t="shared" si="15"/>
        <v xml:space="preserve">400m </v>
      </c>
      <c r="L198" s="3" t="str">
        <f t="shared" si="16"/>
        <v>F55-59</v>
      </c>
    </row>
    <row r="199" spans="1:12" x14ac:dyDescent="0.25">
      <c r="A199" s="4" t="s">
        <v>429</v>
      </c>
      <c r="B199" s="4" t="s">
        <v>430</v>
      </c>
      <c r="C199" s="4" t="s">
        <v>431</v>
      </c>
      <c r="D199" s="4" t="s">
        <v>91</v>
      </c>
      <c r="E199" s="4" t="s">
        <v>32</v>
      </c>
      <c r="F199" s="3">
        <v>41</v>
      </c>
      <c r="G199" s="4" t="s">
        <v>432</v>
      </c>
      <c r="H199" s="4" t="str">
        <f t="shared" si="17"/>
        <v>Erick Friedman</v>
      </c>
      <c r="I199" s="4" t="str">
        <f t="shared" si="18"/>
        <v>Union city PA</v>
      </c>
      <c r="J199" s="4" t="str">
        <f t="shared" si="19"/>
        <v>Male 41</v>
      </c>
      <c r="K199" s="3" t="str">
        <f t="shared" si="15"/>
        <v xml:space="preserve">Javelin Throw </v>
      </c>
      <c r="L199" s="3" t="str">
        <f t="shared" si="16"/>
        <v>M40-44</v>
      </c>
    </row>
    <row r="200" spans="1:12" x14ac:dyDescent="0.25">
      <c r="A200" s="4" t="s">
        <v>433</v>
      </c>
      <c r="B200" s="4" t="s">
        <v>434</v>
      </c>
      <c r="C200" s="4" t="s">
        <v>435</v>
      </c>
      <c r="D200" s="4" t="s">
        <v>49</v>
      </c>
      <c r="E200" s="4" t="s">
        <v>32</v>
      </c>
      <c r="F200" s="3">
        <v>61</v>
      </c>
      <c r="G200" s="4" t="s">
        <v>436</v>
      </c>
      <c r="H200" s="4" t="str">
        <f t="shared" si="17"/>
        <v>Ralph Fruguglietti</v>
      </c>
      <c r="I200" s="4" t="str">
        <f t="shared" si="18"/>
        <v>Bakersfield CA</v>
      </c>
      <c r="J200" s="4" t="str">
        <f t="shared" si="19"/>
        <v>Male 61</v>
      </c>
      <c r="K200" s="3" t="str">
        <f t="shared" si="15"/>
        <v xml:space="preserve">Discus Throw </v>
      </c>
      <c r="L200" s="3" t="str">
        <f t="shared" si="16"/>
        <v>M60-64</v>
      </c>
    </row>
    <row r="201" spans="1:12" x14ac:dyDescent="0.25">
      <c r="A201" s="4" t="s">
        <v>437</v>
      </c>
      <c r="B201" s="4" t="s">
        <v>438</v>
      </c>
      <c r="C201" s="4" t="s">
        <v>439</v>
      </c>
      <c r="D201" s="4" t="s">
        <v>91</v>
      </c>
      <c r="E201" s="4" t="s">
        <v>32</v>
      </c>
      <c r="F201" s="3">
        <v>57</v>
      </c>
      <c r="G201" s="4" t="s">
        <v>440</v>
      </c>
      <c r="H201" s="4" t="str">
        <f t="shared" si="17"/>
        <v>Tony Fulton</v>
      </c>
      <c r="I201" s="4" t="str">
        <f t="shared" si="18"/>
        <v>Philadelphia PA</v>
      </c>
      <c r="J201" s="4" t="str">
        <f t="shared" si="19"/>
        <v>Male 57</v>
      </c>
      <c r="K201" s="3" t="str">
        <f t="shared" si="15"/>
        <v xml:space="preserve">100m </v>
      </c>
      <c r="L201" s="3" t="str">
        <f t="shared" si="16"/>
        <v>M55-59</v>
      </c>
    </row>
    <row r="202" spans="1:12" x14ac:dyDescent="0.25">
      <c r="A202" s="4"/>
      <c r="B202" s="4"/>
      <c r="C202" s="4"/>
      <c r="D202" s="4"/>
      <c r="E202" s="4"/>
      <c r="G202" s="4" t="s">
        <v>441</v>
      </c>
      <c r="H202" s="4" t="str">
        <f t="shared" si="17"/>
        <v>Tony Fulton</v>
      </c>
      <c r="I202" s="4" t="str">
        <f t="shared" si="18"/>
        <v>Philadelphia PA</v>
      </c>
      <c r="J202" s="4" t="str">
        <f t="shared" si="19"/>
        <v>Male 57</v>
      </c>
      <c r="K202" s="3" t="str">
        <f t="shared" si="15"/>
        <v xml:space="preserve">200m </v>
      </c>
      <c r="L202" s="3" t="str">
        <f t="shared" si="16"/>
        <v>M55-59</v>
      </c>
    </row>
    <row r="203" spans="1:12" x14ac:dyDescent="0.25">
      <c r="A203" s="4" t="s">
        <v>442</v>
      </c>
      <c r="B203" s="4" t="s">
        <v>443</v>
      </c>
      <c r="C203" s="4" t="s">
        <v>444</v>
      </c>
      <c r="D203" s="4" t="s">
        <v>445</v>
      </c>
      <c r="E203" s="4" t="s">
        <v>32</v>
      </c>
      <c r="F203" s="3">
        <v>69</v>
      </c>
      <c r="G203" s="4" t="s">
        <v>446</v>
      </c>
      <c r="H203" s="4" t="str">
        <f t="shared" si="17"/>
        <v>Buzz Gagne</v>
      </c>
      <c r="I203" s="4" t="str">
        <f t="shared" si="18"/>
        <v>Concord NH</v>
      </c>
      <c r="J203" s="4" t="str">
        <f t="shared" si="19"/>
        <v>Male 69</v>
      </c>
      <c r="K203" s="3" t="str">
        <f t="shared" si="15"/>
        <v xml:space="preserve">Javelin Throw </v>
      </c>
      <c r="L203" s="3" t="str">
        <f t="shared" si="16"/>
        <v>M65-69</v>
      </c>
    </row>
    <row r="204" spans="1:12" x14ac:dyDescent="0.25">
      <c r="A204" s="4" t="s">
        <v>447</v>
      </c>
      <c r="B204" s="4" t="s">
        <v>448</v>
      </c>
      <c r="C204" s="4" t="s">
        <v>449</v>
      </c>
      <c r="D204" s="4" t="s">
        <v>128</v>
      </c>
      <c r="E204" s="4" t="s">
        <v>32</v>
      </c>
      <c r="F204" s="3">
        <v>56</v>
      </c>
      <c r="G204" s="4" t="s">
        <v>450</v>
      </c>
      <c r="H204" s="4" t="str">
        <f t="shared" si="17"/>
        <v>Reggie Garner</v>
      </c>
      <c r="I204" s="4" t="str">
        <f t="shared" si="18"/>
        <v>Arlington TX</v>
      </c>
      <c r="J204" s="4" t="str">
        <f t="shared" si="19"/>
        <v>Male 56</v>
      </c>
      <c r="K204" s="3" t="str">
        <f t="shared" si="15"/>
        <v xml:space="preserve">100m Hurdles </v>
      </c>
      <c r="L204" s="3" t="str">
        <f t="shared" si="16"/>
        <v>M55-59</v>
      </c>
    </row>
    <row r="205" spans="1:12" x14ac:dyDescent="0.25">
      <c r="A205" s="4"/>
      <c r="B205" s="4"/>
      <c r="C205" s="4"/>
      <c r="D205" s="4"/>
      <c r="E205" s="4"/>
      <c r="G205" s="4" t="s">
        <v>451</v>
      </c>
      <c r="H205" s="4" t="str">
        <f t="shared" si="17"/>
        <v>Reggie Garner</v>
      </c>
      <c r="I205" s="4" t="str">
        <f t="shared" si="18"/>
        <v>Arlington TX</v>
      </c>
      <c r="J205" s="4" t="str">
        <f t="shared" si="19"/>
        <v>Male 56</v>
      </c>
      <c r="K205" s="3" t="str">
        <f t="shared" si="15"/>
        <v xml:space="preserve">400m Hurdles </v>
      </c>
      <c r="L205" s="3" t="str">
        <f t="shared" si="16"/>
        <v>M55-59</v>
      </c>
    </row>
    <row r="206" spans="1:12" x14ac:dyDescent="0.25">
      <c r="A206" s="4" t="s">
        <v>452</v>
      </c>
      <c r="B206" s="4" t="s">
        <v>453</v>
      </c>
      <c r="C206" s="4" t="s">
        <v>122</v>
      </c>
      <c r="D206" s="4" t="s">
        <v>109</v>
      </c>
      <c r="E206" s="4" t="s">
        <v>10</v>
      </c>
      <c r="F206" s="3">
        <v>46</v>
      </c>
      <c r="G206" s="4" t="s">
        <v>454</v>
      </c>
      <c r="H206" s="4" t="str">
        <f t="shared" si="17"/>
        <v>Chistine Gentile</v>
      </c>
      <c r="I206" s="4" t="str">
        <f t="shared" si="18"/>
        <v>Castle Rock CO</v>
      </c>
      <c r="J206" s="4" t="str">
        <f t="shared" si="19"/>
        <v>Female 46</v>
      </c>
      <c r="K206" s="3" t="str">
        <f t="shared" si="15"/>
        <v xml:space="preserve">800m </v>
      </c>
      <c r="L206" s="3" t="str">
        <f t="shared" si="16"/>
        <v>F45-49</v>
      </c>
    </row>
    <row r="207" spans="1:12" x14ac:dyDescent="0.25">
      <c r="A207" s="4"/>
      <c r="B207" s="4"/>
      <c r="C207" s="4"/>
      <c r="D207" s="4"/>
      <c r="E207" s="4"/>
      <c r="G207" s="4" t="s">
        <v>455</v>
      </c>
      <c r="H207" s="4" t="str">
        <f t="shared" si="17"/>
        <v>Chistine Gentile</v>
      </c>
      <c r="I207" s="4" t="str">
        <f t="shared" si="18"/>
        <v>Castle Rock CO</v>
      </c>
      <c r="J207" s="4" t="str">
        <f t="shared" si="19"/>
        <v>Female 46</v>
      </c>
      <c r="K207" s="3" t="str">
        <f t="shared" si="15"/>
        <v xml:space="preserve">1500m </v>
      </c>
      <c r="L207" s="3" t="str">
        <f t="shared" si="16"/>
        <v>F45-49</v>
      </c>
    </row>
    <row r="208" spans="1:12" x14ac:dyDescent="0.25">
      <c r="A208" s="4" t="s">
        <v>456</v>
      </c>
      <c r="B208" s="4" t="s">
        <v>457</v>
      </c>
      <c r="C208" s="4" t="s">
        <v>458</v>
      </c>
      <c r="D208" s="4" t="s">
        <v>37</v>
      </c>
      <c r="E208" s="4" t="s">
        <v>32</v>
      </c>
      <c r="F208" s="3">
        <v>65</v>
      </c>
      <c r="G208" s="4" t="s">
        <v>459</v>
      </c>
      <c r="H208" s="4" t="str">
        <f t="shared" si="17"/>
        <v>Tom Gerhardt</v>
      </c>
      <c r="I208" s="4" t="str">
        <f t="shared" si="18"/>
        <v>Chesaoeake WA</v>
      </c>
      <c r="J208" s="4" t="str">
        <f t="shared" si="19"/>
        <v>Male 65</v>
      </c>
      <c r="K208" s="3" t="str">
        <f t="shared" si="15"/>
        <v xml:space="preserve">5000m Race Walk </v>
      </c>
      <c r="L208" s="3" t="str">
        <f t="shared" si="16"/>
        <v>M65-69</v>
      </c>
    </row>
    <row r="209" spans="1:12" x14ac:dyDescent="0.25">
      <c r="A209" s="4"/>
      <c r="B209" s="4"/>
      <c r="C209" s="4"/>
      <c r="D209" s="4"/>
      <c r="E209" s="4"/>
      <c r="G209" s="4" t="s">
        <v>460</v>
      </c>
      <c r="H209" s="4" t="str">
        <f t="shared" si="17"/>
        <v>Tom Gerhardt</v>
      </c>
      <c r="I209" s="4" t="str">
        <f t="shared" si="18"/>
        <v>Chesaoeake WA</v>
      </c>
      <c r="J209" s="4" t="str">
        <f t="shared" si="19"/>
        <v>Male 65</v>
      </c>
      <c r="K209" s="3" t="str">
        <f t="shared" si="15"/>
        <v xml:space="preserve">10 km Race Walk </v>
      </c>
      <c r="L209" s="3" t="str">
        <f t="shared" si="16"/>
        <v>M65-69</v>
      </c>
    </row>
    <row r="210" spans="1:12" x14ac:dyDescent="0.25">
      <c r="A210" s="4" t="s">
        <v>461</v>
      </c>
      <c r="B210" s="4" t="s">
        <v>462</v>
      </c>
      <c r="C210" s="4" t="s">
        <v>463</v>
      </c>
      <c r="D210" s="4" t="s">
        <v>109</v>
      </c>
      <c r="E210" s="4" t="s">
        <v>32</v>
      </c>
      <c r="F210" s="3">
        <v>57</v>
      </c>
      <c r="G210" s="4" t="s">
        <v>464</v>
      </c>
      <c r="H210" s="4" t="str">
        <f t="shared" si="17"/>
        <v>Steve Gettel</v>
      </c>
      <c r="I210" s="4" t="str">
        <f t="shared" si="18"/>
        <v>Parker CO</v>
      </c>
      <c r="J210" s="4" t="str">
        <f t="shared" si="19"/>
        <v>Male 57</v>
      </c>
      <c r="K210" s="3" t="str">
        <f t="shared" si="15"/>
        <v xml:space="preserve">Shot Put </v>
      </c>
      <c r="L210" s="3" t="str">
        <f t="shared" si="16"/>
        <v>M55-59</v>
      </c>
    </row>
    <row r="211" spans="1:12" x14ac:dyDescent="0.25">
      <c r="A211" s="4"/>
      <c r="B211" s="4"/>
      <c r="C211" s="4"/>
      <c r="D211" s="4"/>
      <c r="E211" s="4"/>
      <c r="G211" s="4" t="s">
        <v>465</v>
      </c>
      <c r="H211" s="4" t="str">
        <f t="shared" si="17"/>
        <v>Steve Gettel</v>
      </c>
      <c r="I211" s="4" t="str">
        <f t="shared" si="18"/>
        <v>Parker CO</v>
      </c>
      <c r="J211" s="4" t="str">
        <f t="shared" si="19"/>
        <v>Male 57</v>
      </c>
      <c r="K211" s="3" t="str">
        <f t="shared" si="15"/>
        <v xml:space="preserve">Discus Throw </v>
      </c>
      <c r="L211" s="3" t="str">
        <f t="shared" si="16"/>
        <v>M55-59</v>
      </c>
    </row>
    <row r="212" spans="1:12" x14ac:dyDescent="0.25">
      <c r="A212" s="4" t="s">
        <v>183</v>
      </c>
      <c r="B212" s="4" t="s">
        <v>466</v>
      </c>
      <c r="C212" s="4" t="s">
        <v>366</v>
      </c>
      <c r="D212" s="4" t="s">
        <v>20</v>
      </c>
      <c r="E212" s="4" t="s">
        <v>32</v>
      </c>
      <c r="F212" s="3">
        <v>45</v>
      </c>
      <c r="G212" s="4" t="s">
        <v>467</v>
      </c>
      <c r="H212" s="4" t="str">
        <f t="shared" si="17"/>
        <v>Mark Gomes</v>
      </c>
      <c r="I212" s="4" t="str">
        <f t="shared" si="18"/>
        <v>Miami Beach FL</v>
      </c>
      <c r="J212" s="4" t="str">
        <f t="shared" si="19"/>
        <v>Male 45</v>
      </c>
      <c r="K212" s="3" t="str">
        <f t="shared" si="15"/>
        <v xml:space="preserve">400m </v>
      </c>
      <c r="L212" s="3" t="str">
        <f t="shared" si="16"/>
        <v>M45-49</v>
      </c>
    </row>
    <row r="213" spans="1:12" x14ac:dyDescent="0.25">
      <c r="A213" s="4"/>
      <c r="B213" s="4"/>
      <c r="C213" s="4"/>
      <c r="D213" s="4"/>
      <c r="E213" s="4"/>
      <c r="G213" s="4" t="s">
        <v>400</v>
      </c>
      <c r="H213" s="4" t="str">
        <f t="shared" si="17"/>
        <v>Mark Gomes</v>
      </c>
      <c r="I213" s="4" t="str">
        <f t="shared" si="18"/>
        <v>Miami Beach FL</v>
      </c>
      <c r="J213" s="4" t="str">
        <f t="shared" si="19"/>
        <v>Male 45</v>
      </c>
      <c r="K213" s="3" t="str">
        <f t="shared" si="15"/>
        <v xml:space="preserve">800m </v>
      </c>
      <c r="L213" s="3" t="str">
        <f t="shared" si="16"/>
        <v>M45-49</v>
      </c>
    </row>
    <row r="214" spans="1:12" x14ac:dyDescent="0.25">
      <c r="A214" s="4"/>
      <c r="B214" s="4"/>
      <c r="C214" s="4"/>
      <c r="D214" s="4"/>
      <c r="E214" s="4"/>
      <c r="G214" s="4" t="s">
        <v>468</v>
      </c>
      <c r="H214" s="4" t="str">
        <f t="shared" si="17"/>
        <v>Mark Gomes</v>
      </c>
      <c r="I214" s="4" t="str">
        <f t="shared" si="18"/>
        <v>Miami Beach FL</v>
      </c>
      <c r="J214" s="4" t="str">
        <f t="shared" si="19"/>
        <v>Male 45</v>
      </c>
      <c r="K214" s="3" t="str">
        <f t="shared" si="15"/>
        <v xml:space="preserve">400m Hurdles </v>
      </c>
      <c r="L214" s="3" t="str">
        <f t="shared" si="16"/>
        <v>M45-49</v>
      </c>
    </row>
    <row r="215" spans="1:12" x14ac:dyDescent="0.25">
      <c r="A215" s="4" t="s">
        <v>461</v>
      </c>
      <c r="B215" s="4" t="s">
        <v>469</v>
      </c>
      <c r="C215" s="4" t="s">
        <v>470</v>
      </c>
      <c r="D215" s="4" t="s">
        <v>471</v>
      </c>
      <c r="E215" s="4" t="s">
        <v>32</v>
      </c>
      <c r="F215" s="3">
        <v>42</v>
      </c>
      <c r="G215" s="4" t="s">
        <v>472</v>
      </c>
      <c r="H215" s="4" t="str">
        <f t="shared" si="17"/>
        <v>Steve Gordon</v>
      </c>
      <c r="I215" s="4" t="str">
        <f t="shared" si="18"/>
        <v>Omaha NE</v>
      </c>
      <c r="J215" s="4" t="str">
        <f t="shared" si="19"/>
        <v>Male 42</v>
      </c>
      <c r="K215" s="3" t="str">
        <f t="shared" si="15"/>
        <v xml:space="preserve">High Jump </v>
      </c>
      <c r="L215" s="3" t="str">
        <f t="shared" si="16"/>
        <v>M40-44</v>
      </c>
    </row>
    <row r="216" spans="1:12" x14ac:dyDescent="0.25">
      <c r="A216" s="4"/>
      <c r="B216" s="4"/>
      <c r="C216" s="4"/>
      <c r="D216" s="4"/>
      <c r="E216" s="4"/>
      <c r="G216" s="4" t="s">
        <v>473</v>
      </c>
      <c r="H216" s="4" t="str">
        <f t="shared" si="17"/>
        <v>Steve Gordon</v>
      </c>
      <c r="I216" s="4" t="str">
        <f t="shared" si="18"/>
        <v>Omaha NE</v>
      </c>
      <c r="J216" s="4" t="str">
        <f t="shared" si="19"/>
        <v>Male 42</v>
      </c>
      <c r="K216" s="3" t="str">
        <f t="shared" si="15"/>
        <v xml:space="preserve">Long Jump </v>
      </c>
      <c r="L216" s="3" t="str">
        <f t="shared" si="16"/>
        <v>M40-44</v>
      </c>
    </row>
    <row r="217" spans="1:12" x14ac:dyDescent="0.25">
      <c r="A217" s="4" t="s">
        <v>474</v>
      </c>
      <c r="B217" s="4" t="s">
        <v>475</v>
      </c>
      <c r="C217" s="4" t="s">
        <v>476</v>
      </c>
      <c r="D217" s="4" t="s">
        <v>477</v>
      </c>
      <c r="E217" s="4" t="s">
        <v>32</v>
      </c>
      <c r="F217" s="3">
        <v>57</v>
      </c>
      <c r="G217" s="4" t="s">
        <v>478</v>
      </c>
      <c r="H217" s="4" t="str">
        <f t="shared" si="17"/>
        <v>Kurt Gruenbacher</v>
      </c>
      <c r="I217" s="4" t="str">
        <f t="shared" si="18"/>
        <v>Lenexa KS</v>
      </c>
      <c r="J217" s="4" t="str">
        <f t="shared" si="19"/>
        <v>Male 57</v>
      </c>
      <c r="K217" s="3" t="str">
        <f t="shared" si="15"/>
        <v xml:space="preserve">Javelin Throw </v>
      </c>
      <c r="L217" s="3" t="str">
        <f t="shared" si="16"/>
        <v>M55-59</v>
      </c>
    </row>
    <row r="218" spans="1:12" x14ac:dyDescent="0.25">
      <c r="A218" s="4" t="s">
        <v>479</v>
      </c>
      <c r="B218" s="4" t="s">
        <v>480</v>
      </c>
      <c r="C218" s="4" t="s">
        <v>481</v>
      </c>
      <c r="D218" s="4" t="s">
        <v>9</v>
      </c>
      <c r="E218" s="4" t="s">
        <v>10</v>
      </c>
      <c r="F218" s="3">
        <v>41</v>
      </c>
      <c r="G218" s="4" t="s">
        <v>482</v>
      </c>
      <c r="H218" s="4" t="str">
        <f t="shared" si="17"/>
        <v>Rachel Guest</v>
      </c>
      <c r="I218" s="4" t="str">
        <f t="shared" si="18"/>
        <v>Surprise AZ</v>
      </c>
      <c r="J218" s="4" t="str">
        <f t="shared" si="19"/>
        <v>Female 41</v>
      </c>
      <c r="K218" s="3" t="str">
        <f t="shared" si="15"/>
        <v xml:space="preserve">80m Hurdles </v>
      </c>
      <c r="L218" s="3" t="str">
        <f t="shared" si="16"/>
        <v>F40-44</v>
      </c>
    </row>
    <row r="219" spans="1:12" x14ac:dyDescent="0.25">
      <c r="A219" s="4"/>
      <c r="B219" s="4"/>
      <c r="C219" s="4"/>
      <c r="D219" s="4"/>
      <c r="E219" s="4"/>
      <c r="G219" s="4" t="s">
        <v>483</v>
      </c>
      <c r="H219" s="4" t="str">
        <f t="shared" si="17"/>
        <v>Rachel Guest</v>
      </c>
      <c r="I219" s="4" t="str">
        <f t="shared" si="18"/>
        <v>Surprise AZ</v>
      </c>
      <c r="J219" s="4" t="str">
        <f t="shared" si="19"/>
        <v>Female 41</v>
      </c>
      <c r="K219" s="3" t="str">
        <f t="shared" si="15"/>
        <v xml:space="preserve">Heptathlon </v>
      </c>
      <c r="L219" s="3" t="str">
        <f t="shared" si="16"/>
        <v>F40-44</v>
      </c>
    </row>
    <row r="220" spans="1:12" x14ac:dyDescent="0.25">
      <c r="A220" s="4" t="s">
        <v>484</v>
      </c>
      <c r="B220" s="4" t="s">
        <v>485</v>
      </c>
      <c r="C220" s="4" t="s">
        <v>486</v>
      </c>
      <c r="D220" s="4" t="s">
        <v>91</v>
      </c>
      <c r="E220" s="4" t="s">
        <v>32</v>
      </c>
      <c r="F220" s="3">
        <v>48</v>
      </c>
      <c r="G220" s="4" t="s">
        <v>487</v>
      </c>
      <c r="H220" s="4" t="str">
        <f t="shared" si="17"/>
        <v>Derek Guirand</v>
      </c>
      <c r="I220" s="4" t="str">
        <f t="shared" si="18"/>
        <v>Narberth PA</v>
      </c>
      <c r="J220" s="4" t="str">
        <f t="shared" si="19"/>
        <v>Male 48</v>
      </c>
      <c r="K220" s="3" t="str">
        <f t="shared" si="15"/>
        <v xml:space="preserve">110m Hurdles </v>
      </c>
      <c r="L220" s="3" t="str">
        <f t="shared" si="16"/>
        <v>M45-49</v>
      </c>
    </row>
    <row r="221" spans="1:12" x14ac:dyDescent="0.25">
      <c r="A221" s="4"/>
      <c r="B221" s="4"/>
      <c r="C221" s="4"/>
      <c r="D221" s="4"/>
      <c r="E221" s="4"/>
      <c r="G221" s="4" t="s">
        <v>488</v>
      </c>
      <c r="H221" s="4" t="str">
        <f t="shared" si="17"/>
        <v>Derek Guirand</v>
      </c>
      <c r="I221" s="4" t="str">
        <f t="shared" si="18"/>
        <v>Narberth PA</v>
      </c>
      <c r="J221" s="4" t="str">
        <f t="shared" si="19"/>
        <v>Male 48</v>
      </c>
      <c r="K221" s="3" t="str">
        <f t="shared" si="15"/>
        <v xml:space="preserve">Decathlon </v>
      </c>
      <c r="L221" s="3" t="str">
        <f t="shared" si="16"/>
        <v>M45-49</v>
      </c>
    </row>
    <row r="222" spans="1:12" x14ac:dyDescent="0.25">
      <c r="A222" s="4" t="s">
        <v>489</v>
      </c>
      <c r="B222" s="4" t="s">
        <v>490</v>
      </c>
      <c r="C222" s="4" t="s">
        <v>491</v>
      </c>
      <c r="D222" s="4"/>
      <c r="E222" s="4" t="s">
        <v>32</v>
      </c>
      <c r="F222" s="3">
        <v>45</v>
      </c>
      <c r="G222" s="4" t="s">
        <v>492</v>
      </c>
      <c r="H222" s="4" t="str">
        <f t="shared" si="17"/>
        <v>Tariq Hager</v>
      </c>
      <c r="I222" s="4" t="str">
        <f t="shared" si="18"/>
        <v xml:space="preserve">Prague </v>
      </c>
      <c r="J222" s="4" t="str">
        <f t="shared" si="19"/>
        <v>Male 45</v>
      </c>
      <c r="K222" s="3" t="str">
        <f t="shared" si="15"/>
        <v xml:space="preserve">400m </v>
      </c>
      <c r="L222" s="3" t="str">
        <f t="shared" si="16"/>
        <v>M45-49</v>
      </c>
    </row>
    <row r="223" spans="1:12" x14ac:dyDescent="0.25">
      <c r="A223" s="4"/>
      <c r="B223" s="4"/>
      <c r="C223" s="4"/>
      <c r="D223" s="4"/>
      <c r="E223" s="4"/>
      <c r="G223" s="4" t="s">
        <v>493</v>
      </c>
      <c r="H223" s="4" t="str">
        <f t="shared" si="17"/>
        <v>Tariq Hager</v>
      </c>
      <c r="I223" s="4" t="str">
        <f t="shared" si="18"/>
        <v xml:space="preserve">Prague </v>
      </c>
      <c r="J223" s="4" t="str">
        <f t="shared" si="19"/>
        <v>Male 45</v>
      </c>
      <c r="K223" s="3" t="str">
        <f t="shared" si="15"/>
        <v xml:space="preserve">800m </v>
      </c>
      <c r="L223" s="3" t="str">
        <f t="shared" si="16"/>
        <v>M45-49</v>
      </c>
    </row>
    <row r="224" spans="1:12" x14ac:dyDescent="0.25">
      <c r="A224" s="4"/>
      <c r="B224" s="4"/>
      <c r="C224" s="4"/>
      <c r="D224" s="4"/>
      <c r="E224" s="4"/>
      <c r="G224" s="4" t="s">
        <v>494</v>
      </c>
      <c r="H224" s="4" t="str">
        <f t="shared" si="17"/>
        <v>Tariq Hager</v>
      </c>
      <c r="I224" s="4" t="str">
        <f t="shared" si="18"/>
        <v xml:space="preserve">Prague </v>
      </c>
      <c r="J224" s="4" t="str">
        <f t="shared" si="19"/>
        <v>Male 45</v>
      </c>
      <c r="K224" s="3" t="str">
        <f t="shared" si="15"/>
        <v xml:space="preserve">1500m </v>
      </c>
      <c r="L224" s="3" t="str">
        <f t="shared" si="16"/>
        <v>M45-49</v>
      </c>
    </row>
    <row r="225" spans="1:12" x14ac:dyDescent="0.25">
      <c r="A225" s="4" t="s">
        <v>18</v>
      </c>
      <c r="B225" s="4" t="s">
        <v>495</v>
      </c>
      <c r="C225" s="4" t="s">
        <v>496</v>
      </c>
      <c r="D225" s="4" t="s">
        <v>171</v>
      </c>
      <c r="E225" s="4" t="s">
        <v>32</v>
      </c>
      <c r="F225" s="3">
        <v>59</v>
      </c>
      <c r="G225" s="4" t="s">
        <v>497</v>
      </c>
      <c r="H225" s="4" t="str">
        <f t="shared" si="17"/>
        <v>Allen Hall</v>
      </c>
      <c r="I225" s="4" t="str">
        <f t="shared" si="18"/>
        <v>Ellington CT</v>
      </c>
      <c r="J225" s="4" t="str">
        <f t="shared" si="19"/>
        <v>Male 59</v>
      </c>
      <c r="K225" s="3" t="str">
        <f t="shared" si="15"/>
        <v xml:space="preserve">Javelin Throw </v>
      </c>
      <c r="L225" s="3" t="str">
        <f t="shared" si="16"/>
        <v>M55-59</v>
      </c>
    </row>
    <row r="226" spans="1:12" x14ac:dyDescent="0.25">
      <c r="A226" s="4" t="s">
        <v>498</v>
      </c>
      <c r="B226" s="4" t="s">
        <v>495</v>
      </c>
      <c r="C226" s="4" t="s">
        <v>496</v>
      </c>
      <c r="D226" s="4" t="s">
        <v>171</v>
      </c>
      <c r="E226" s="4" t="s">
        <v>10</v>
      </c>
      <c r="F226" s="3">
        <v>56</v>
      </c>
      <c r="G226" s="4" t="s">
        <v>499</v>
      </c>
      <c r="H226" s="4" t="str">
        <f t="shared" si="17"/>
        <v>Tammy Hall</v>
      </c>
      <c r="I226" s="4" t="str">
        <f t="shared" si="18"/>
        <v>Ellington CT</v>
      </c>
      <c r="J226" s="4" t="str">
        <f t="shared" si="19"/>
        <v>Female 56</v>
      </c>
      <c r="K226" s="3" t="str">
        <f t="shared" si="15"/>
        <v xml:space="preserve">Javelin Throw </v>
      </c>
      <c r="L226" s="3" t="str">
        <f t="shared" si="16"/>
        <v>F55-59</v>
      </c>
    </row>
    <row r="227" spans="1:12" x14ac:dyDescent="0.25">
      <c r="A227" s="4" t="s">
        <v>500</v>
      </c>
      <c r="B227" s="4" t="s">
        <v>501</v>
      </c>
      <c r="C227" s="4" t="s">
        <v>502</v>
      </c>
      <c r="D227" s="4" t="s">
        <v>114</v>
      </c>
      <c r="E227" s="4" t="s">
        <v>32</v>
      </c>
      <c r="F227" s="3">
        <v>38</v>
      </c>
      <c r="G227" s="4" t="s">
        <v>503</v>
      </c>
      <c r="H227" s="4" t="str">
        <f t="shared" si="17"/>
        <v>Terry Scott Halley</v>
      </c>
      <c r="I227" s="4" t="str">
        <f t="shared" si="18"/>
        <v>Gresham OR</v>
      </c>
      <c r="J227" s="4" t="str">
        <f t="shared" si="19"/>
        <v>Male 38</v>
      </c>
      <c r="K227" s="3" t="str">
        <f t="shared" si="15"/>
        <v xml:space="preserve">Javelin Throw </v>
      </c>
      <c r="L227" s="3" t="str">
        <f t="shared" si="16"/>
        <v>M35-39</v>
      </c>
    </row>
    <row r="228" spans="1:12" x14ac:dyDescent="0.25">
      <c r="A228" s="4" t="s">
        <v>313</v>
      </c>
      <c r="B228" s="4" t="s">
        <v>504</v>
      </c>
      <c r="C228" s="4" t="s">
        <v>505</v>
      </c>
      <c r="D228" s="4" t="s">
        <v>31</v>
      </c>
      <c r="E228" s="4" t="s">
        <v>10</v>
      </c>
      <c r="F228" s="3">
        <v>81</v>
      </c>
      <c r="G228" s="4" t="s">
        <v>506</v>
      </c>
      <c r="H228" s="4" t="str">
        <f t="shared" si="17"/>
        <v>Mary Harada</v>
      </c>
      <c r="I228" s="4" t="str">
        <f t="shared" si="18"/>
        <v>West Newbury MA</v>
      </c>
      <c r="J228" s="4" t="str">
        <f t="shared" si="19"/>
        <v>Female 81</v>
      </c>
      <c r="K228" s="3" t="str">
        <f t="shared" si="15"/>
        <v xml:space="preserve">400m </v>
      </c>
      <c r="L228" s="3" t="str">
        <f t="shared" si="16"/>
        <v>F80-84</v>
      </c>
    </row>
    <row r="229" spans="1:12" x14ac:dyDescent="0.25">
      <c r="A229" s="4"/>
      <c r="B229" s="4"/>
      <c r="C229" s="4"/>
      <c r="D229" s="4"/>
      <c r="E229" s="4"/>
      <c r="G229" s="4" t="s">
        <v>507</v>
      </c>
      <c r="H229" s="4" t="str">
        <f t="shared" si="17"/>
        <v>Mary Harada</v>
      </c>
      <c r="I229" s="4" t="str">
        <f t="shared" si="18"/>
        <v>West Newbury MA</v>
      </c>
      <c r="J229" s="4" t="str">
        <f t="shared" si="19"/>
        <v>Female 81</v>
      </c>
      <c r="K229" s="3" t="str">
        <f t="shared" si="15"/>
        <v xml:space="preserve">800m </v>
      </c>
      <c r="L229" s="3" t="str">
        <f t="shared" si="16"/>
        <v>F80-84</v>
      </c>
    </row>
    <row r="230" spans="1:12" x14ac:dyDescent="0.25">
      <c r="A230" s="4"/>
      <c r="B230" s="4"/>
      <c r="C230" s="4"/>
      <c r="D230" s="4"/>
      <c r="E230" s="4"/>
      <c r="G230" s="4" t="s">
        <v>508</v>
      </c>
      <c r="H230" s="4" t="str">
        <f t="shared" si="17"/>
        <v>Mary Harada</v>
      </c>
      <c r="I230" s="4" t="str">
        <f t="shared" si="18"/>
        <v>West Newbury MA</v>
      </c>
      <c r="J230" s="4" t="str">
        <f t="shared" si="19"/>
        <v>Female 81</v>
      </c>
      <c r="K230" s="3" t="str">
        <f t="shared" si="15"/>
        <v xml:space="preserve">1500m </v>
      </c>
      <c r="L230" s="3" t="str">
        <f t="shared" si="16"/>
        <v>F80-84</v>
      </c>
    </row>
    <row r="231" spans="1:12" x14ac:dyDescent="0.25">
      <c r="A231" s="4"/>
      <c r="B231" s="4"/>
      <c r="C231" s="4"/>
      <c r="D231" s="4"/>
      <c r="E231" s="4"/>
      <c r="G231" s="4" t="s">
        <v>509</v>
      </c>
      <c r="H231" s="4" t="str">
        <f t="shared" si="17"/>
        <v>Mary Harada</v>
      </c>
      <c r="I231" s="4" t="str">
        <f t="shared" si="18"/>
        <v>West Newbury MA</v>
      </c>
      <c r="J231" s="4" t="str">
        <f t="shared" si="19"/>
        <v>Female 81</v>
      </c>
      <c r="K231" s="3" t="str">
        <f t="shared" si="15"/>
        <v xml:space="preserve">5000m </v>
      </c>
      <c r="L231" s="3" t="str">
        <f t="shared" si="16"/>
        <v>F80-84</v>
      </c>
    </row>
    <row r="232" spans="1:12" x14ac:dyDescent="0.25">
      <c r="A232" s="4"/>
      <c r="B232" s="4"/>
      <c r="C232" s="4"/>
      <c r="D232" s="4"/>
      <c r="E232" s="4"/>
      <c r="G232" s="4" t="s">
        <v>510</v>
      </c>
      <c r="H232" s="4" t="str">
        <f t="shared" si="17"/>
        <v>Mary Harada</v>
      </c>
      <c r="I232" s="4" t="str">
        <f t="shared" si="18"/>
        <v>West Newbury MA</v>
      </c>
      <c r="J232" s="4" t="str">
        <f t="shared" si="19"/>
        <v>Female 81</v>
      </c>
      <c r="K232" s="3" t="str">
        <f t="shared" si="15"/>
        <v xml:space="preserve">8 km Cross Country </v>
      </c>
      <c r="L232" s="3" t="str">
        <f t="shared" si="16"/>
        <v>F80-84</v>
      </c>
    </row>
    <row r="233" spans="1:12" x14ac:dyDescent="0.25">
      <c r="A233" s="4" t="s">
        <v>511</v>
      </c>
      <c r="B233" s="4" t="s">
        <v>512</v>
      </c>
      <c r="C233" s="4" t="s">
        <v>175</v>
      </c>
      <c r="D233" s="4" t="s">
        <v>128</v>
      </c>
      <c r="E233" s="4" t="s">
        <v>10</v>
      </c>
      <c r="F233" s="3">
        <v>42</v>
      </c>
      <c r="G233" s="4" t="s">
        <v>513</v>
      </c>
      <c r="H233" s="4" t="str">
        <f t="shared" si="17"/>
        <v>Kristy Harris</v>
      </c>
      <c r="I233" s="4" t="str">
        <f t="shared" si="18"/>
        <v>Pflugerville TX</v>
      </c>
      <c r="J233" s="4" t="str">
        <f t="shared" si="19"/>
        <v>Female 42</v>
      </c>
      <c r="K233" s="3" t="str">
        <f t="shared" si="15"/>
        <v xml:space="preserve">100m </v>
      </c>
      <c r="L233" s="3" t="str">
        <f t="shared" si="16"/>
        <v>F40-44</v>
      </c>
    </row>
    <row r="234" spans="1:12" x14ac:dyDescent="0.25">
      <c r="A234" s="4"/>
      <c r="B234" s="4"/>
      <c r="C234" s="4"/>
      <c r="D234" s="4"/>
      <c r="E234" s="4"/>
      <c r="G234" s="4" t="s">
        <v>514</v>
      </c>
      <c r="H234" s="4" t="str">
        <f t="shared" si="17"/>
        <v>Kristy Harris</v>
      </c>
      <c r="I234" s="4" t="str">
        <f t="shared" si="18"/>
        <v>Pflugerville TX</v>
      </c>
      <c r="J234" s="4" t="str">
        <f t="shared" si="19"/>
        <v>Female 42</v>
      </c>
      <c r="K234" s="3" t="str">
        <f t="shared" si="15"/>
        <v xml:space="preserve">200m </v>
      </c>
      <c r="L234" s="3" t="str">
        <f t="shared" si="16"/>
        <v>F40-44</v>
      </c>
    </row>
    <row r="235" spans="1:12" x14ac:dyDescent="0.25">
      <c r="A235" s="4"/>
      <c r="B235" s="4"/>
      <c r="C235" s="4"/>
      <c r="D235" s="4"/>
      <c r="E235" s="4"/>
      <c r="G235" s="4" t="s">
        <v>515</v>
      </c>
      <c r="H235" s="4" t="str">
        <f t="shared" si="17"/>
        <v>Kristy Harris</v>
      </c>
      <c r="I235" s="4" t="str">
        <f t="shared" si="18"/>
        <v>Pflugerville TX</v>
      </c>
      <c r="J235" s="4" t="str">
        <f t="shared" si="19"/>
        <v>Female 42</v>
      </c>
      <c r="K235" s="3" t="str">
        <f t="shared" si="15"/>
        <v xml:space="preserve">Pole Vault </v>
      </c>
      <c r="L235" s="3" t="str">
        <f t="shared" si="16"/>
        <v>F40-44</v>
      </c>
    </row>
    <row r="236" spans="1:12" x14ac:dyDescent="0.25">
      <c r="A236" s="4" t="s">
        <v>516</v>
      </c>
      <c r="B236" s="4" t="s">
        <v>517</v>
      </c>
      <c r="C236" s="4" t="s">
        <v>237</v>
      </c>
      <c r="D236" s="4" t="s">
        <v>128</v>
      </c>
      <c r="E236" s="4" t="s">
        <v>10</v>
      </c>
      <c r="F236" s="3">
        <v>67</v>
      </c>
      <c r="G236" s="4" t="s">
        <v>518</v>
      </c>
      <c r="H236" s="4" t="str">
        <f t="shared" si="17"/>
        <v>Sabra Harvey</v>
      </c>
      <c r="I236" s="4" t="str">
        <f t="shared" si="18"/>
        <v>Houston TX</v>
      </c>
      <c r="J236" s="4" t="str">
        <f t="shared" si="19"/>
        <v>Female 67</v>
      </c>
      <c r="K236" s="3" t="str">
        <f t="shared" si="15"/>
        <v xml:space="preserve">800m </v>
      </c>
      <c r="L236" s="3" t="str">
        <f t="shared" si="16"/>
        <v>F65-69</v>
      </c>
    </row>
    <row r="237" spans="1:12" x14ac:dyDescent="0.25">
      <c r="A237" s="4"/>
      <c r="B237" s="4"/>
      <c r="C237" s="4"/>
      <c r="D237" s="4"/>
      <c r="E237" s="4"/>
      <c r="G237" s="4" t="s">
        <v>519</v>
      </c>
      <c r="H237" s="4" t="str">
        <f t="shared" si="17"/>
        <v>Sabra Harvey</v>
      </c>
      <c r="I237" s="4" t="str">
        <f t="shared" si="18"/>
        <v>Houston TX</v>
      </c>
      <c r="J237" s="4" t="str">
        <f t="shared" si="19"/>
        <v>Female 67</v>
      </c>
      <c r="K237" s="3" t="str">
        <f t="shared" si="15"/>
        <v xml:space="preserve">1500m </v>
      </c>
      <c r="L237" s="3" t="str">
        <f t="shared" si="16"/>
        <v>F65-69</v>
      </c>
    </row>
    <row r="238" spans="1:12" x14ac:dyDescent="0.25">
      <c r="A238" s="4"/>
      <c r="B238" s="4"/>
      <c r="C238" s="4"/>
      <c r="D238" s="4"/>
      <c r="E238" s="4"/>
      <c r="G238" s="4" t="s">
        <v>520</v>
      </c>
      <c r="H238" s="4" t="str">
        <f t="shared" si="17"/>
        <v>Sabra Harvey</v>
      </c>
      <c r="I238" s="4" t="str">
        <f t="shared" si="18"/>
        <v>Houston TX</v>
      </c>
      <c r="J238" s="4" t="str">
        <f t="shared" si="19"/>
        <v>Female 67</v>
      </c>
      <c r="K238" s="3" t="str">
        <f t="shared" si="15"/>
        <v xml:space="preserve">5000m </v>
      </c>
      <c r="L238" s="3" t="str">
        <f t="shared" si="16"/>
        <v>F65-69</v>
      </c>
    </row>
    <row r="239" spans="1:12" x14ac:dyDescent="0.25">
      <c r="A239" s="4" t="s">
        <v>521</v>
      </c>
      <c r="B239" s="4" t="s">
        <v>517</v>
      </c>
      <c r="C239" s="4" t="s">
        <v>522</v>
      </c>
      <c r="D239" s="4" t="s">
        <v>523</v>
      </c>
      <c r="E239" s="4" t="s">
        <v>32</v>
      </c>
      <c r="F239" s="3">
        <v>70</v>
      </c>
      <c r="G239" s="4" t="s">
        <v>524</v>
      </c>
      <c r="H239" s="4" t="str">
        <f t="shared" si="17"/>
        <v>William Harvey</v>
      </c>
      <c r="I239" s="4" t="str">
        <f t="shared" si="18"/>
        <v>Glenbrook NV</v>
      </c>
      <c r="J239" s="4" t="str">
        <f t="shared" si="19"/>
        <v>Male 70</v>
      </c>
      <c r="K239" s="3" t="str">
        <f t="shared" si="15"/>
        <v xml:space="preserve">Shot Put </v>
      </c>
      <c r="L239" s="3" t="str">
        <f t="shared" si="16"/>
        <v>M70-74</v>
      </c>
    </row>
    <row r="240" spans="1:12" x14ac:dyDescent="0.25">
      <c r="A240" s="4"/>
      <c r="B240" s="4"/>
      <c r="C240" s="4"/>
      <c r="D240" s="4"/>
      <c r="E240" s="4"/>
      <c r="G240" s="4" t="s">
        <v>525</v>
      </c>
      <c r="H240" s="4" t="str">
        <f t="shared" si="17"/>
        <v>William Harvey</v>
      </c>
      <c r="I240" s="4" t="str">
        <f t="shared" si="18"/>
        <v>Glenbrook NV</v>
      </c>
      <c r="J240" s="4" t="str">
        <f t="shared" si="19"/>
        <v>Male 70</v>
      </c>
      <c r="K240" s="3" t="str">
        <f t="shared" si="15"/>
        <v xml:space="preserve">Discus Throw </v>
      </c>
      <c r="L240" s="3" t="str">
        <f t="shared" si="16"/>
        <v>M70-74</v>
      </c>
    </row>
    <row r="241" spans="1:12" x14ac:dyDescent="0.25">
      <c r="A241" s="4" t="s">
        <v>526</v>
      </c>
      <c r="B241" s="4" t="s">
        <v>527</v>
      </c>
      <c r="C241" s="4" t="s">
        <v>528</v>
      </c>
      <c r="D241" s="4" t="s">
        <v>69</v>
      </c>
      <c r="E241" s="4" t="s">
        <v>32</v>
      </c>
      <c r="F241" s="3">
        <v>47</v>
      </c>
      <c r="G241" s="4" t="s">
        <v>529</v>
      </c>
      <c r="H241" s="4" t="str">
        <f t="shared" si="17"/>
        <v>Forrest Hawkins</v>
      </c>
      <c r="I241" s="4" t="str">
        <f t="shared" si="18"/>
        <v>Beverly OH</v>
      </c>
      <c r="J241" s="4" t="str">
        <f t="shared" si="19"/>
        <v>Male 47</v>
      </c>
      <c r="K241" s="3" t="str">
        <f t="shared" si="15"/>
        <v xml:space="preserve">5000m Race Walk </v>
      </c>
      <c r="L241" s="3" t="str">
        <f t="shared" si="16"/>
        <v>M45-49</v>
      </c>
    </row>
    <row r="242" spans="1:12" x14ac:dyDescent="0.25">
      <c r="A242" s="4"/>
      <c r="B242" s="4"/>
      <c r="C242" s="4"/>
      <c r="D242" s="4"/>
      <c r="E242" s="4"/>
      <c r="G242" s="4" t="s">
        <v>530</v>
      </c>
      <c r="H242" s="4" t="str">
        <f t="shared" si="17"/>
        <v>Forrest Hawkins</v>
      </c>
      <c r="I242" s="4" t="str">
        <f t="shared" si="18"/>
        <v>Beverly OH</v>
      </c>
      <c r="J242" s="4" t="str">
        <f t="shared" si="19"/>
        <v>Male 47</v>
      </c>
      <c r="K242" s="3" t="str">
        <f t="shared" si="15"/>
        <v xml:space="preserve">10 km Race Walk </v>
      </c>
      <c r="L242" s="3" t="str">
        <f t="shared" si="16"/>
        <v>M45-49</v>
      </c>
    </row>
    <row r="243" spans="1:12" x14ac:dyDescent="0.25">
      <c r="A243" s="4" t="s">
        <v>531</v>
      </c>
      <c r="B243" s="4" t="s">
        <v>532</v>
      </c>
      <c r="C243" s="4" t="s">
        <v>533</v>
      </c>
      <c r="D243" s="4" t="s">
        <v>43</v>
      </c>
      <c r="E243" s="4" t="s">
        <v>32</v>
      </c>
      <c r="F243" s="3">
        <v>70</v>
      </c>
      <c r="G243" s="4" t="s">
        <v>534</v>
      </c>
      <c r="H243" s="4" t="str">
        <f t="shared" si="17"/>
        <v>Noel Haynes</v>
      </c>
      <c r="I243" s="4" t="str">
        <f t="shared" si="18"/>
        <v>Brooklyn NY</v>
      </c>
      <c r="J243" s="4" t="str">
        <f t="shared" si="19"/>
        <v>Male 70</v>
      </c>
      <c r="K243" s="3" t="str">
        <f t="shared" si="15"/>
        <v xml:space="preserve">200m </v>
      </c>
      <c r="L243" s="3" t="str">
        <f t="shared" si="16"/>
        <v>M70-74</v>
      </c>
    </row>
    <row r="244" spans="1:12" x14ac:dyDescent="0.25">
      <c r="A244" s="4"/>
      <c r="B244" s="4"/>
      <c r="C244" s="4"/>
      <c r="D244" s="4"/>
      <c r="E244" s="4"/>
      <c r="G244" s="4" t="s">
        <v>535</v>
      </c>
      <c r="H244" s="4" t="str">
        <f t="shared" si="17"/>
        <v>Noel Haynes</v>
      </c>
      <c r="I244" s="4" t="str">
        <f t="shared" si="18"/>
        <v>Brooklyn NY</v>
      </c>
      <c r="J244" s="4" t="str">
        <f t="shared" si="19"/>
        <v>Male 70</v>
      </c>
      <c r="K244" s="3" t="str">
        <f t="shared" si="15"/>
        <v xml:space="preserve">400m </v>
      </c>
      <c r="L244" s="3" t="str">
        <f t="shared" si="16"/>
        <v>M70-74</v>
      </c>
    </row>
    <row r="245" spans="1:12" x14ac:dyDescent="0.25">
      <c r="A245" s="4"/>
      <c r="B245" s="4"/>
      <c r="C245" s="4"/>
      <c r="D245" s="4"/>
      <c r="E245" s="4"/>
      <c r="G245" s="4" t="s">
        <v>536</v>
      </c>
      <c r="H245" s="4" t="str">
        <f t="shared" si="17"/>
        <v>Noel Haynes</v>
      </c>
      <c r="I245" s="4" t="str">
        <f t="shared" si="18"/>
        <v>Brooklyn NY</v>
      </c>
      <c r="J245" s="4" t="str">
        <f t="shared" si="19"/>
        <v>Male 70</v>
      </c>
      <c r="K245" s="3" t="str">
        <f t="shared" si="15"/>
        <v xml:space="preserve">800m </v>
      </c>
      <c r="L245" s="3" t="str">
        <f t="shared" si="16"/>
        <v>M70-74</v>
      </c>
    </row>
    <row r="246" spans="1:12" x14ac:dyDescent="0.25">
      <c r="A246" s="4"/>
      <c r="B246" s="4"/>
      <c r="C246" s="4"/>
      <c r="D246" s="4"/>
      <c r="E246" s="4"/>
      <c r="G246" s="4" t="s">
        <v>537</v>
      </c>
      <c r="H246" s="4" t="str">
        <f t="shared" si="17"/>
        <v>Noel Haynes</v>
      </c>
      <c r="I246" s="4" t="str">
        <f t="shared" si="18"/>
        <v>Brooklyn NY</v>
      </c>
      <c r="J246" s="4" t="str">
        <f t="shared" si="19"/>
        <v>Male 70</v>
      </c>
      <c r="K246" s="3" t="str">
        <f t="shared" si="15"/>
        <v xml:space="preserve">1500m </v>
      </c>
      <c r="L246" s="3" t="str">
        <f t="shared" si="16"/>
        <v>M70-74</v>
      </c>
    </row>
    <row r="247" spans="1:12" x14ac:dyDescent="0.25">
      <c r="A247" s="4" t="s">
        <v>538</v>
      </c>
      <c r="B247" s="4" t="s">
        <v>539</v>
      </c>
      <c r="C247" s="4" t="s">
        <v>540</v>
      </c>
      <c r="D247" s="4" t="s">
        <v>541</v>
      </c>
      <c r="E247" s="4" t="s">
        <v>32</v>
      </c>
      <c r="F247" s="3">
        <v>64</v>
      </c>
      <c r="G247" s="4" t="s">
        <v>542</v>
      </c>
      <c r="H247" s="4" t="str">
        <f t="shared" si="17"/>
        <v>George Haywood</v>
      </c>
      <c r="I247" s="4" t="str">
        <f t="shared" si="18"/>
        <v>Washington DC</v>
      </c>
      <c r="J247" s="4" t="str">
        <f t="shared" si="19"/>
        <v>Male 64</v>
      </c>
      <c r="K247" s="3" t="str">
        <f t="shared" si="15"/>
        <v xml:space="preserve">100m </v>
      </c>
      <c r="L247" s="3" t="str">
        <f t="shared" si="16"/>
        <v>M60-64</v>
      </c>
    </row>
    <row r="248" spans="1:12" x14ac:dyDescent="0.25">
      <c r="A248" s="4"/>
      <c r="B248" s="4"/>
      <c r="C248" s="4"/>
      <c r="D248" s="4"/>
      <c r="E248" s="4"/>
      <c r="G248" s="4" t="s">
        <v>543</v>
      </c>
      <c r="H248" s="4" t="str">
        <f t="shared" si="17"/>
        <v>George Haywood</v>
      </c>
      <c r="I248" s="4" t="str">
        <f t="shared" si="18"/>
        <v>Washington DC</v>
      </c>
      <c r="J248" s="4" t="str">
        <f t="shared" si="19"/>
        <v>Male 64</v>
      </c>
      <c r="K248" s="3" t="str">
        <f t="shared" si="15"/>
        <v xml:space="preserve">400m </v>
      </c>
      <c r="L248" s="3" t="str">
        <f t="shared" si="16"/>
        <v>M60-64</v>
      </c>
    </row>
    <row r="249" spans="1:12" x14ac:dyDescent="0.25">
      <c r="A249" s="4"/>
      <c r="B249" s="4"/>
      <c r="C249" s="4"/>
      <c r="D249" s="4"/>
      <c r="E249" s="4"/>
      <c r="G249" s="4" t="s">
        <v>544</v>
      </c>
      <c r="H249" s="4" t="str">
        <f t="shared" si="17"/>
        <v>George Haywood</v>
      </c>
      <c r="I249" s="4" t="str">
        <f t="shared" si="18"/>
        <v>Washington DC</v>
      </c>
      <c r="J249" s="4" t="str">
        <f t="shared" si="19"/>
        <v>Male 64</v>
      </c>
      <c r="K249" s="3" t="str">
        <f t="shared" si="15"/>
        <v xml:space="preserve">300m Hurdles </v>
      </c>
      <c r="L249" s="3" t="str">
        <f t="shared" si="16"/>
        <v>M60-64</v>
      </c>
    </row>
    <row r="250" spans="1:12" x14ac:dyDescent="0.25">
      <c r="A250" s="4" t="s">
        <v>61</v>
      </c>
      <c r="B250" s="4" t="s">
        <v>545</v>
      </c>
      <c r="C250" s="4" t="s">
        <v>83</v>
      </c>
      <c r="D250" s="4" t="s">
        <v>84</v>
      </c>
      <c r="E250" s="4" t="s">
        <v>32</v>
      </c>
      <c r="F250" s="3">
        <v>67</v>
      </c>
      <c r="G250" s="4" t="s">
        <v>546</v>
      </c>
      <c r="H250" s="4" t="str">
        <f t="shared" si="17"/>
        <v>Edward Hearn</v>
      </c>
      <c r="I250" s="4" t="str">
        <f t="shared" si="18"/>
        <v>Wilmington NC</v>
      </c>
      <c r="J250" s="4" t="str">
        <f t="shared" si="19"/>
        <v>Male 67</v>
      </c>
      <c r="K250" s="3" t="str">
        <f t="shared" si="15"/>
        <v xml:space="preserve">Shot Put </v>
      </c>
      <c r="L250" s="3" t="str">
        <f t="shared" si="16"/>
        <v>M65-69</v>
      </c>
    </row>
    <row r="251" spans="1:12" x14ac:dyDescent="0.25">
      <c r="A251" s="4"/>
      <c r="B251" s="4"/>
      <c r="C251" s="4"/>
      <c r="D251" s="4"/>
      <c r="E251" s="4"/>
      <c r="G251" s="4" t="s">
        <v>547</v>
      </c>
      <c r="H251" s="4" t="str">
        <f t="shared" si="17"/>
        <v>Edward Hearn</v>
      </c>
      <c r="I251" s="4" t="str">
        <f t="shared" si="18"/>
        <v>Wilmington NC</v>
      </c>
      <c r="J251" s="4" t="str">
        <f t="shared" si="19"/>
        <v>Male 67</v>
      </c>
      <c r="K251" s="3" t="str">
        <f t="shared" si="15"/>
        <v xml:space="preserve">Javelin Throw </v>
      </c>
      <c r="L251" s="3" t="str">
        <f t="shared" si="16"/>
        <v>M65-69</v>
      </c>
    </row>
    <row r="252" spans="1:12" x14ac:dyDescent="0.25">
      <c r="A252" s="4" t="s">
        <v>548</v>
      </c>
      <c r="B252" s="4" t="s">
        <v>549</v>
      </c>
      <c r="C252" s="4" t="s">
        <v>550</v>
      </c>
      <c r="D252" s="4" t="s">
        <v>31</v>
      </c>
      <c r="E252" s="4" t="s">
        <v>10</v>
      </c>
      <c r="F252" s="3">
        <v>45</v>
      </c>
      <c r="G252" s="4" t="s">
        <v>551</v>
      </c>
      <c r="H252" s="4" t="str">
        <f t="shared" si="17"/>
        <v>Susan Heffernan</v>
      </c>
      <c r="I252" s="4" t="str">
        <f t="shared" si="18"/>
        <v>Medford MA</v>
      </c>
      <c r="J252" s="4" t="str">
        <f t="shared" si="19"/>
        <v>Female 45</v>
      </c>
      <c r="K252" s="3" t="str">
        <f t="shared" si="15"/>
        <v xml:space="preserve">Shot Put </v>
      </c>
      <c r="L252" s="3" t="str">
        <f t="shared" si="16"/>
        <v>F45-49</v>
      </c>
    </row>
    <row r="253" spans="1:12" x14ac:dyDescent="0.25">
      <c r="A253" s="4" t="s">
        <v>552</v>
      </c>
      <c r="B253" s="4" t="s">
        <v>553</v>
      </c>
      <c r="C253" s="4" t="s">
        <v>148</v>
      </c>
      <c r="D253" s="4" t="s">
        <v>114</v>
      </c>
      <c r="E253" s="4" t="s">
        <v>10</v>
      </c>
      <c r="F253" s="3">
        <v>70</v>
      </c>
      <c r="G253" s="4" t="s">
        <v>209</v>
      </c>
      <c r="H253" s="4" t="str">
        <f t="shared" si="17"/>
        <v>Judy Heller</v>
      </c>
      <c r="I253" s="4" t="str">
        <f t="shared" si="18"/>
        <v>Portland OR</v>
      </c>
      <c r="J253" s="4" t="str">
        <f t="shared" si="19"/>
        <v>Female 70</v>
      </c>
      <c r="K253" s="3" t="str">
        <f t="shared" si="15"/>
        <v xml:space="preserve">5000m Race Walk </v>
      </c>
      <c r="L253" s="3" t="str">
        <f t="shared" si="16"/>
        <v>F70-74</v>
      </c>
    </row>
    <row r="254" spans="1:12" x14ac:dyDescent="0.25">
      <c r="A254" s="4"/>
      <c r="B254" s="4"/>
      <c r="C254" s="4"/>
      <c r="D254" s="4"/>
      <c r="E254" s="4"/>
      <c r="G254" s="4" t="s">
        <v>210</v>
      </c>
      <c r="H254" s="4" t="str">
        <f t="shared" si="17"/>
        <v>Judy Heller</v>
      </c>
      <c r="I254" s="4" t="str">
        <f t="shared" si="18"/>
        <v>Portland OR</v>
      </c>
      <c r="J254" s="4" t="str">
        <f t="shared" si="19"/>
        <v>Female 70</v>
      </c>
      <c r="K254" s="3" t="str">
        <f t="shared" si="15"/>
        <v xml:space="preserve">10 km Race Walk </v>
      </c>
      <c r="L254" s="3" t="str">
        <f t="shared" si="16"/>
        <v>F70-74</v>
      </c>
    </row>
    <row r="255" spans="1:12" x14ac:dyDescent="0.25">
      <c r="A255" s="4" t="s">
        <v>554</v>
      </c>
      <c r="B255" s="4" t="s">
        <v>555</v>
      </c>
      <c r="C255" s="4" t="s">
        <v>556</v>
      </c>
      <c r="D255" s="4" t="s">
        <v>361</v>
      </c>
      <c r="E255" s="4" t="s">
        <v>32</v>
      </c>
      <c r="F255" s="3">
        <v>91</v>
      </c>
      <c r="G255" s="4" t="s">
        <v>557</v>
      </c>
      <c r="H255" s="4" t="str">
        <f t="shared" si="17"/>
        <v>Dixon Hemphill</v>
      </c>
      <c r="I255" s="4" t="str">
        <f t="shared" si="18"/>
        <v>Fairfax Station VA</v>
      </c>
      <c r="J255" s="4" t="str">
        <f t="shared" si="19"/>
        <v>Male 91</v>
      </c>
      <c r="K255" s="3" t="str">
        <f t="shared" si="15"/>
        <v xml:space="preserve">100m </v>
      </c>
      <c r="L255" s="3" t="str">
        <f t="shared" si="16"/>
        <v>M90-94</v>
      </c>
    </row>
    <row r="256" spans="1:12" x14ac:dyDescent="0.25">
      <c r="A256" s="4"/>
      <c r="B256" s="4"/>
      <c r="C256" s="4"/>
      <c r="D256" s="4"/>
      <c r="E256" s="4"/>
      <c r="G256" s="4" t="s">
        <v>558</v>
      </c>
      <c r="H256" s="4" t="str">
        <f t="shared" si="17"/>
        <v>Dixon Hemphill</v>
      </c>
      <c r="I256" s="4" t="str">
        <f t="shared" si="18"/>
        <v>Fairfax Station VA</v>
      </c>
      <c r="J256" s="4" t="str">
        <f t="shared" si="19"/>
        <v>Male 91</v>
      </c>
      <c r="K256" s="3" t="str">
        <f t="shared" si="15"/>
        <v xml:space="preserve">800m </v>
      </c>
      <c r="L256" s="3" t="str">
        <f t="shared" si="16"/>
        <v>M90-94</v>
      </c>
    </row>
    <row r="257" spans="1:12" x14ac:dyDescent="0.25">
      <c r="A257" s="4"/>
      <c r="B257" s="4"/>
      <c r="C257" s="4"/>
      <c r="D257" s="4"/>
      <c r="E257" s="4"/>
      <c r="G257" s="4" t="s">
        <v>559</v>
      </c>
      <c r="H257" s="4" t="str">
        <f t="shared" si="17"/>
        <v>Dixon Hemphill</v>
      </c>
      <c r="I257" s="4" t="str">
        <f t="shared" si="18"/>
        <v>Fairfax Station VA</v>
      </c>
      <c r="J257" s="4" t="str">
        <f t="shared" si="19"/>
        <v>Male 91</v>
      </c>
      <c r="K257" s="3" t="str">
        <f t="shared" si="15"/>
        <v xml:space="preserve">1500m </v>
      </c>
      <c r="L257" s="3" t="str">
        <f t="shared" si="16"/>
        <v>M90-94</v>
      </c>
    </row>
    <row r="258" spans="1:12" x14ac:dyDescent="0.25">
      <c r="A258" s="4"/>
      <c r="B258" s="4"/>
      <c r="C258" s="4"/>
      <c r="D258" s="4"/>
      <c r="E258" s="4"/>
      <c r="G258" s="4" t="s">
        <v>560</v>
      </c>
      <c r="H258" s="4" t="str">
        <f t="shared" si="17"/>
        <v>Dixon Hemphill</v>
      </c>
      <c r="I258" s="4" t="str">
        <f t="shared" si="18"/>
        <v>Fairfax Station VA</v>
      </c>
      <c r="J258" s="4" t="str">
        <f t="shared" si="19"/>
        <v>Male 91</v>
      </c>
      <c r="K258" s="3" t="str">
        <f t="shared" si="15"/>
        <v xml:space="preserve">Discus Throw </v>
      </c>
      <c r="L258" s="3" t="str">
        <f t="shared" si="16"/>
        <v>M90-94</v>
      </c>
    </row>
    <row r="259" spans="1:12" x14ac:dyDescent="0.25">
      <c r="A259" s="4"/>
      <c r="B259" s="4"/>
      <c r="C259" s="4"/>
      <c r="D259" s="4"/>
      <c r="E259" s="4"/>
      <c r="G259" s="4" t="s">
        <v>561</v>
      </c>
      <c r="H259" s="4" t="str">
        <f t="shared" si="17"/>
        <v>Dixon Hemphill</v>
      </c>
      <c r="I259" s="4" t="str">
        <f t="shared" si="18"/>
        <v>Fairfax Station VA</v>
      </c>
      <c r="J259" s="4" t="str">
        <f t="shared" si="19"/>
        <v>Male 91</v>
      </c>
      <c r="K259" s="3" t="str">
        <f t="shared" ref="K259:K322" si="20">+LEFT(G259,FIND("(",G259)-1)</f>
        <v xml:space="preserve">Javelin Throw </v>
      </c>
      <c r="L259" s="3" t="str">
        <f t="shared" ref="L259:L322" si="21">+UPPER(LEFT(J259,1))&amp;MID(G259,FIND("n: ",G259)+3,5)</f>
        <v>M90-94</v>
      </c>
    </row>
    <row r="260" spans="1:12" x14ac:dyDescent="0.25">
      <c r="A260" s="4" t="s">
        <v>562</v>
      </c>
      <c r="B260" s="4" t="s">
        <v>563</v>
      </c>
      <c r="C260" s="4" t="s">
        <v>564</v>
      </c>
      <c r="D260" s="4" t="s">
        <v>356</v>
      </c>
      <c r="E260" s="4" t="s">
        <v>10</v>
      </c>
      <c r="F260" s="3">
        <v>70</v>
      </c>
      <c r="G260" s="4" t="s">
        <v>565</v>
      </c>
      <c r="H260" s="4" t="str">
        <f t="shared" ref="H260:H323" si="22">+IF(A260="",H259,A260&amp;" "&amp;B260)</f>
        <v>Diane Henry</v>
      </c>
      <c r="I260" s="4" t="str">
        <f t="shared" ref="I260:I323" si="23">+IF(C260="",I259,C260&amp;" "&amp;D260)</f>
        <v>Chicago IL</v>
      </c>
      <c r="J260" s="4" t="str">
        <f t="shared" ref="J260:J323" si="24">+IF(E260="",J259,PROPER(E260)&amp;" "&amp;F260)</f>
        <v>Female 70</v>
      </c>
      <c r="K260" s="3" t="str">
        <f t="shared" si="20"/>
        <v xml:space="preserve">5000m Race Walk </v>
      </c>
      <c r="L260" s="3" t="str">
        <f t="shared" si="21"/>
        <v>F70-74</v>
      </c>
    </row>
    <row r="261" spans="1:12" x14ac:dyDescent="0.25">
      <c r="A261" s="4"/>
      <c r="B261" s="4"/>
      <c r="C261" s="4"/>
      <c r="D261" s="4"/>
      <c r="E261" s="4"/>
      <c r="G261" s="4" t="s">
        <v>566</v>
      </c>
      <c r="H261" s="4" t="str">
        <f t="shared" si="22"/>
        <v>Diane Henry</v>
      </c>
      <c r="I261" s="4" t="str">
        <f t="shared" si="23"/>
        <v>Chicago IL</v>
      </c>
      <c r="J261" s="4" t="str">
        <f t="shared" si="24"/>
        <v>Female 70</v>
      </c>
      <c r="K261" s="3" t="str">
        <f t="shared" si="20"/>
        <v xml:space="preserve">10 km Race Walk </v>
      </c>
      <c r="L261" s="3" t="str">
        <f t="shared" si="21"/>
        <v>F70-74</v>
      </c>
    </row>
    <row r="262" spans="1:12" x14ac:dyDescent="0.25">
      <c r="A262" s="4" t="s">
        <v>567</v>
      </c>
      <c r="B262" s="4" t="s">
        <v>568</v>
      </c>
      <c r="C262" s="4" t="s">
        <v>569</v>
      </c>
      <c r="D262" s="4" t="s">
        <v>570</v>
      </c>
      <c r="E262" s="4" t="s">
        <v>32</v>
      </c>
      <c r="F262" s="3">
        <v>62</v>
      </c>
      <c r="G262" s="4" t="s">
        <v>571</v>
      </c>
      <c r="H262" s="4" t="str">
        <f t="shared" si="22"/>
        <v>Werner W K Hoeger</v>
      </c>
      <c r="I262" s="4" t="str">
        <f t="shared" si="23"/>
        <v>Boise ID</v>
      </c>
      <c r="J262" s="4" t="str">
        <f t="shared" si="24"/>
        <v>Male 62</v>
      </c>
      <c r="K262" s="3" t="str">
        <f t="shared" si="20"/>
        <v xml:space="preserve">800m </v>
      </c>
      <c r="L262" s="3" t="str">
        <f t="shared" si="21"/>
        <v>M60-64</v>
      </c>
    </row>
    <row r="263" spans="1:12" x14ac:dyDescent="0.25">
      <c r="A263" s="4"/>
      <c r="B263" s="4"/>
      <c r="C263" s="4"/>
      <c r="D263" s="4"/>
      <c r="E263" s="4"/>
      <c r="G263" s="4" t="s">
        <v>572</v>
      </c>
      <c r="H263" s="4" t="str">
        <f t="shared" si="22"/>
        <v>Werner W K Hoeger</v>
      </c>
      <c r="I263" s="4" t="str">
        <f t="shared" si="23"/>
        <v>Boise ID</v>
      </c>
      <c r="J263" s="4" t="str">
        <f t="shared" si="24"/>
        <v>Male 62</v>
      </c>
      <c r="K263" s="3" t="str">
        <f t="shared" si="20"/>
        <v xml:space="preserve">1500m </v>
      </c>
      <c r="L263" s="3" t="str">
        <f t="shared" si="21"/>
        <v>M60-64</v>
      </c>
    </row>
    <row r="264" spans="1:12" x14ac:dyDescent="0.25">
      <c r="A264" s="4"/>
      <c r="B264" s="4"/>
      <c r="C264" s="4"/>
      <c r="D264" s="4"/>
      <c r="E264" s="4"/>
      <c r="G264" s="4" t="s">
        <v>382</v>
      </c>
      <c r="H264" s="4" t="str">
        <f t="shared" si="22"/>
        <v>Werner W K Hoeger</v>
      </c>
      <c r="I264" s="4" t="str">
        <f t="shared" si="23"/>
        <v>Boise ID</v>
      </c>
      <c r="J264" s="4" t="str">
        <f t="shared" si="24"/>
        <v>Male 62</v>
      </c>
      <c r="K264" s="3" t="str">
        <f t="shared" si="20"/>
        <v xml:space="preserve">5000m </v>
      </c>
      <c r="L264" s="3" t="str">
        <f t="shared" si="21"/>
        <v>M60-64</v>
      </c>
    </row>
    <row r="265" spans="1:12" x14ac:dyDescent="0.25">
      <c r="A265" s="4" t="s">
        <v>573</v>
      </c>
      <c r="B265" s="4" t="s">
        <v>574</v>
      </c>
      <c r="C265" s="4" t="s">
        <v>575</v>
      </c>
      <c r="D265" s="4" t="s">
        <v>43</v>
      </c>
      <c r="E265" s="4" t="s">
        <v>32</v>
      </c>
      <c r="F265" s="3">
        <v>43</v>
      </c>
      <c r="G265" s="4" t="s">
        <v>576</v>
      </c>
      <c r="H265" s="4" t="str">
        <f t="shared" si="22"/>
        <v>Andrew Hogue</v>
      </c>
      <c r="I265" s="4" t="str">
        <f t="shared" si="23"/>
        <v>Bronxville NY</v>
      </c>
      <c r="J265" s="4" t="str">
        <f t="shared" si="24"/>
        <v>Male 43</v>
      </c>
      <c r="K265" s="3" t="str">
        <f t="shared" si="20"/>
        <v xml:space="preserve">400m </v>
      </c>
      <c r="L265" s="3" t="str">
        <f t="shared" si="21"/>
        <v>M40-44</v>
      </c>
    </row>
    <row r="266" spans="1:12" x14ac:dyDescent="0.25">
      <c r="A266" s="4" t="s">
        <v>577</v>
      </c>
      <c r="B266" s="4" t="s">
        <v>578</v>
      </c>
      <c r="C266" s="4" t="s">
        <v>579</v>
      </c>
      <c r="D266" s="4" t="s">
        <v>477</v>
      </c>
      <c r="E266" s="4" t="s">
        <v>10</v>
      </c>
      <c r="F266" s="3">
        <v>64</v>
      </c>
      <c r="G266" s="4" t="s">
        <v>580</v>
      </c>
      <c r="H266" s="4" t="str">
        <f t="shared" si="22"/>
        <v>Barbara Holzman</v>
      </c>
      <c r="I266" s="4" t="str">
        <f t="shared" si="23"/>
        <v>Wichita KS</v>
      </c>
      <c r="J266" s="4" t="str">
        <f t="shared" si="24"/>
        <v>Female 64</v>
      </c>
      <c r="K266" s="3" t="str">
        <f t="shared" si="20"/>
        <v xml:space="preserve">5000m </v>
      </c>
      <c r="L266" s="3" t="str">
        <f t="shared" si="21"/>
        <v>F60-64</v>
      </c>
    </row>
    <row r="267" spans="1:12" x14ac:dyDescent="0.25">
      <c r="A267" s="4"/>
      <c r="B267" s="4"/>
      <c r="C267" s="4"/>
      <c r="D267" s="4"/>
      <c r="E267" s="4"/>
      <c r="G267" s="4" t="s">
        <v>581</v>
      </c>
      <c r="H267" s="4" t="str">
        <f t="shared" si="22"/>
        <v>Barbara Holzman</v>
      </c>
      <c r="I267" s="4" t="str">
        <f t="shared" si="23"/>
        <v>Wichita KS</v>
      </c>
      <c r="J267" s="4" t="str">
        <f t="shared" si="24"/>
        <v>Female 64</v>
      </c>
      <c r="K267" s="3" t="str">
        <f t="shared" si="20"/>
        <v xml:space="preserve">Half Marathon </v>
      </c>
      <c r="L267" s="3" t="str">
        <f t="shared" si="21"/>
        <v>F60-64</v>
      </c>
    </row>
    <row r="268" spans="1:12" x14ac:dyDescent="0.25">
      <c r="A268" s="4" t="s">
        <v>582</v>
      </c>
      <c r="B268" s="4" t="s">
        <v>583</v>
      </c>
      <c r="C268" s="4" t="s">
        <v>584</v>
      </c>
      <c r="D268" s="4" t="s">
        <v>49</v>
      </c>
      <c r="E268" s="4" t="s">
        <v>32</v>
      </c>
      <c r="F268" s="3">
        <v>78</v>
      </c>
      <c r="G268" s="4" t="s">
        <v>585</v>
      </c>
      <c r="H268" s="4" t="str">
        <f t="shared" si="22"/>
        <v>Richard Hotchkiss</v>
      </c>
      <c r="I268" s="4" t="str">
        <f t="shared" si="23"/>
        <v>Grass Valley CA</v>
      </c>
      <c r="J268" s="4" t="str">
        <f t="shared" si="24"/>
        <v>Male 78</v>
      </c>
      <c r="K268" s="3" t="str">
        <f t="shared" si="20"/>
        <v xml:space="preserve">Weight Throw </v>
      </c>
      <c r="L268" s="3" t="str">
        <f t="shared" si="21"/>
        <v>M75-79</v>
      </c>
    </row>
    <row r="269" spans="1:12" x14ac:dyDescent="0.25">
      <c r="A269" s="4"/>
      <c r="B269" s="4"/>
      <c r="C269" s="4"/>
      <c r="D269" s="4"/>
      <c r="E269" s="4"/>
      <c r="G269" s="4" t="s">
        <v>586</v>
      </c>
      <c r="H269" s="4" t="str">
        <f t="shared" si="22"/>
        <v>Richard Hotchkiss</v>
      </c>
      <c r="I269" s="4" t="str">
        <f t="shared" si="23"/>
        <v>Grass Valley CA</v>
      </c>
      <c r="J269" s="4" t="str">
        <f t="shared" si="24"/>
        <v>Male 78</v>
      </c>
      <c r="K269" s="3" t="str">
        <f t="shared" si="20"/>
        <v xml:space="preserve">Discus Throw </v>
      </c>
      <c r="L269" s="3" t="str">
        <f t="shared" si="21"/>
        <v>M75-79</v>
      </c>
    </row>
    <row r="270" spans="1:12" x14ac:dyDescent="0.25">
      <c r="A270" s="4"/>
      <c r="B270" s="4"/>
      <c r="C270" s="4"/>
      <c r="D270" s="4"/>
      <c r="E270" s="4"/>
      <c r="G270" s="4" t="s">
        <v>587</v>
      </c>
      <c r="H270" s="4" t="str">
        <f t="shared" si="22"/>
        <v>Richard Hotchkiss</v>
      </c>
      <c r="I270" s="4" t="str">
        <f t="shared" si="23"/>
        <v>Grass Valley CA</v>
      </c>
      <c r="J270" s="4" t="str">
        <f t="shared" si="24"/>
        <v>Male 78</v>
      </c>
      <c r="K270" s="3" t="str">
        <f t="shared" si="20"/>
        <v xml:space="preserve">Hammer Throw </v>
      </c>
      <c r="L270" s="3" t="str">
        <f t="shared" si="21"/>
        <v>M75-79</v>
      </c>
    </row>
    <row r="271" spans="1:12" x14ac:dyDescent="0.25">
      <c r="A271" s="4"/>
      <c r="B271" s="4"/>
      <c r="C271" s="4"/>
      <c r="D271" s="4"/>
      <c r="E271" s="4"/>
      <c r="G271" s="4" t="s">
        <v>588</v>
      </c>
      <c r="H271" s="4" t="str">
        <f t="shared" si="22"/>
        <v>Richard Hotchkiss</v>
      </c>
      <c r="I271" s="4" t="str">
        <f t="shared" si="23"/>
        <v>Grass Valley CA</v>
      </c>
      <c r="J271" s="4" t="str">
        <f t="shared" si="24"/>
        <v>Male 78</v>
      </c>
      <c r="K271" s="3" t="str">
        <f t="shared" si="20"/>
        <v xml:space="preserve">Throwing Pentathlon </v>
      </c>
      <c r="L271" s="3" t="str">
        <f t="shared" si="21"/>
        <v>M75-79</v>
      </c>
    </row>
    <row r="272" spans="1:12" x14ac:dyDescent="0.25">
      <c r="A272" s="4" t="s">
        <v>162</v>
      </c>
      <c r="B272" s="4" t="s">
        <v>589</v>
      </c>
      <c r="C272" s="4" t="s">
        <v>590</v>
      </c>
      <c r="D272" s="4" t="s">
        <v>109</v>
      </c>
      <c r="E272" s="4" t="s">
        <v>32</v>
      </c>
      <c r="F272" s="3">
        <v>36</v>
      </c>
      <c r="G272" s="4" t="s">
        <v>591</v>
      </c>
      <c r="H272" s="4" t="str">
        <f t="shared" si="22"/>
        <v>Sean Ingram</v>
      </c>
      <c r="I272" s="4" t="str">
        <f t="shared" si="23"/>
        <v>Aurora CO</v>
      </c>
      <c r="J272" s="4" t="str">
        <f t="shared" si="24"/>
        <v>Male 36</v>
      </c>
      <c r="K272" s="3" t="str">
        <f t="shared" si="20"/>
        <v xml:space="preserve">100m </v>
      </c>
      <c r="L272" s="3" t="str">
        <f t="shared" si="21"/>
        <v>M35-39</v>
      </c>
    </row>
    <row r="273" spans="1:12" x14ac:dyDescent="0.25">
      <c r="A273" s="4" t="s">
        <v>592</v>
      </c>
      <c r="B273" s="4" t="s">
        <v>593</v>
      </c>
      <c r="C273" s="4" t="s">
        <v>594</v>
      </c>
      <c r="D273" s="4" t="s">
        <v>9</v>
      </c>
      <c r="E273" s="4" t="s">
        <v>32</v>
      </c>
      <c r="F273" s="3">
        <v>58</v>
      </c>
      <c r="G273" s="4" t="s">
        <v>595</v>
      </c>
      <c r="H273" s="4" t="str">
        <f t="shared" si="22"/>
        <v>Dannie Jackson</v>
      </c>
      <c r="I273" s="4" t="str">
        <f t="shared" si="23"/>
        <v>Phoenix AZ</v>
      </c>
      <c r="J273" s="4" t="str">
        <f t="shared" si="24"/>
        <v>Male 58</v>
      </c>
      <c r="K273" s="3" t="str">
        <f t="shared" si="20"/>
        <v xml:space="preserve">100m Hurdles </v>
      </c>
      <c r="L273" s="3" t="str">
        <f t="shared" si="21"/>
        <v>M55-59</v>
      </c>
    </row>
    <row r="274" spans="1:12" x14ac:dyDescent="0.25">
      <c r="A274" s="4"/>
      <c r="B274" s="4"/>
      <c r="C274" s="4"/>
      <c r="D274" s="4"/>
      <c r="E274" s="4"/>
      <c r="G274" s="4" t="s">
        <v>596</v>
      </c>
      <c r="H274" s="4" t="str">
        <f t="shared" si="22"/>
        <v>Dannie Jackson</v>
      </c>
      <c r="I274" s="4" t="str">
        <f t="shared" si="23"/>
        <v>Phoenix AZ</v>
      </c>
      <c r="J274" s="4" t="str">
        <f t="shared" si="24"/>
        <v>Male 58</v>
      </c>
      <c r="K274" s="3" t="str">
        <f t="shared" si="20"/>
        <v xml:space="preserve">Long Jump </v>
      </c>
      <c r="L274" s="3" t="str">
        <f t="shared" si="21"/>
        <v>M55-59</v>
      </c>
    </row>
    <row r="275" spans="1:12" x14ac:dyDescent="0.25">
      <c r="A275" s="4" t="s">
        <v>111</v>
      </c>
      <c r="B275" s="4" t="s">
        <v>597</v>
      </c>
      <c r="C275" s="4" t="s">
        <v>598</v>
      </c>
      <c r="D275" s="4" t="s">
        <v>91</v>
      </c>
      <c r="E275" s="4" t="s">
        <v>32</v>
      </c>
      <c r="F275" s="3">
        <v>59</v>
      </c>
      <c r="G275" s="4" t="s">
        <v>599</v>
      </c>
      <c r="H275" s="4" t="str">
        <f t="shared" si="22"/>
        <v>Michael Janusey</v>
      </c>
      <c r="I275" s="4" t="str">
        <f t="shared" si="23"/>
        <v>Venetia PA</v>
      </c>
      <c r="J275" s="4" t="str">
        <f t="shared" si="24"/>
        <v>Male 59</v>
      </c>
      <c r="K275" s="3" t="str">
        <f t="shared" si="20"/>
        <v xml:space="preserve">Decathlon </v>
      </c>
      <c r="L275" s="3" t="str">
        <f t="shared" si="21"/>
        <v>M55-59</v>
      </c>
    </row>
    <row r="276" spans="1:12" x14ac:dyDescent="0.25">
      <c r="A276" s="4" t="s">
        <v>600</v>
      </c>
      <c r="B276" s="4" t="s">
        <v>601</v>
      </c>
      <c r="C276" s="4" t="s">
        <v>602</v>
      </c>
      <c r="D276" s="4" t="s">
        <v>91</v>
      </c>
      <c r="E276" s="4" t="s">
        <v>10</v>
      </c>
      <c r="F276" s="3">
        <v>55</v>
      </c>
      <c r="G276" s="4" t="s">
        <v>603</v>
      </c>
      <c r="H276" s="4" t="str">
        <f t="shared" si="22"/>
        <v>Lorraine Jasper</v>
      </c>
      <c r="I276" s="4" t="str">
        <f t="shared" si="23"/>
        <v>Birchrunville PA</v>
      </c>
      <c r="J276" s="4" t="str">
        <f t="shared" si="24"/>
        <v>Female 55</v>
      </c>
      <c r="K276" s="3" t="str">
        <f t="shared" si="20"/>
        <v xml:space="preserve">400m </v>
      </c>
      <c r="L276" s="3" t="str">
        <f t="shared" si="21"/>
        <v>F55-59</v>
      </c>
    </row>
    <row r="277" spans="1:12" x14ac:dyDescent="0.25">
      <c r="A277" s="4"/>
      <c r="B277" s="4"/>
      <c r="C277" s="4"/>
      <c r="D277" s="4"/>
      <c r="E277" s="4"/>
      <c r="G277" s="4" t="s">
        <v>604</v>
      </c>
      <c r="H277" s="4" t="str">
        <f t="shared" si="22"/>
        <v>Lorraine Jasper</v>
      </c>
      <c r="I277" s="4" t="str">
        <f t="shared" si="23"/>
        <v>Birchrunville PA</v>
      </c>
      <c r="J277" s="4" t="str">
        <f t="shared" si="24"/>
        <v>Female 55</v>
      </c>
      <c r="K277" s="3" t="str">
        <f t="shared" si="20"/>
        <v xml:space="preserve">800m </v>
      </c>
      <c r="L277" s="3" t="str">
        <f t="shared" si="21"/>
        <v>F55-59</v>
      </c>
    </row>
    <row r="278" spans="1:12" x14ac:dyDescent="0.25">
      <c r="A278" s="4"/>
      <c r="B278" s="4"/>
      <c r="C278" s="4"/>
      <c r="D278" s="4"/>
      <c r="E278" s="4"/>
      <c r="G278" s="4" t="s">
        <v>605</v>
      </c>
      <c r="H278" s="4" t="str">
        <f t="shared" si="22"/>
        <v>Lorraine Jasper</v>
      </c>
      <c r="I278" s="4" t="str">
        <f t="shared" si="23"/>
        <v>Birchrunville PA</v>
      </c>
      <c r="J278" s="4" t="str">
        <f t="shared" si="24"/>
        <v>Female 55</v>
      </c>
      <c r="K278" s="3" t="str">
        <f t="shared" si="20"/>
        <v xml:space="preserve">1500m </v>
      </c>
      <c r="L278" s="3" t="str">
        <f t="shared" si="21"/>
        <v>F55-59</v>
      </c>
    </row>
    <row r="279" spans="1:12" x14ac:dyDescent="0.25">
      <c r="A279" s="4" t="s">
        <v>606</v>
      </c>
      <c r="B279" s="4" t="s">
        <v>607</v>
      </c>
      <c r="C279" s="4" t="s">
        <v>608</v>
      </c>
      <c r="D279" s="4" t="s">
        <v>43</v>
      </c>
      <c r="E279" s="4" t="s">
        <v>10</v>
      </c>
      <c r="F279" s="3">
        <v>38</v>
      </c>
      <c r="G279" s="4" t="s">
        <v>609</v>
      </c>
      <c r="H279" s="4" t="str">
        <f t="shared" si="22"/>
        <v>Rukiya Jeffers</v>
      </c>
      <c r="I279" s="4" t="str">
        <f t="shared" si="23"/>
        <v>Hempstead NY</v>
      </c>
      <c r="J279" s="4" t="str">
        <f t="shared" si="24"/>
        <v>Female 38</v>
      </c>
      <c r="K279" s="3" t="str">
        <f t="shared" si="20"/>
        <v xml:space="preserve">200m </v>
      </c>
      <c r="L279" s="3" t="str">
        <f t="shared" si="21"/>
        <v>F35-39</v>
      </c>
    </row>
    <row r="280" spans="1:12" x14ac:dyDescent="0.25">
      <c r="A280" s="4"/>
      <c r="B280" s="4"/>
      <c r="C280" s="4"/>
      <c r="D280" s="4"/>
      <c r="E280" s="4"/>
      <c r="G280" s="4" t="s">
        <v>610</v>
      </c>
      <c r="H280" s="4" t="str">
        <f t="shared" si="22"/>
        <v>Rukiya Jeffers</v>
      </c>
      <c r="I280" s="4" t="str">
        <f t="shared" si="23"/>
        <v>Hempstead NY</v>
      </c>
      <c r="J280" s="4" t="str">
        <f t="shared" si="24"/>
        <v>Female 38</v>
      </c>
      <c r="K280" s="3" t="str">
        <f t="shared" si="20"/>
        <v xml:space="preserve">400m </v>
      </c>
      <c r="L280" s="3" t="str">
        <f t="shared" si="21"/>
        <v>F35-39</v>
      </c>
    </row>
    <row r="281" spans="1:12" x14ac:dyDescent="0.25">
      <c r="A281" s="4" t="s">
        <v>611</v>
      </c>
      <c r="B281" s="4" t="s">
        <v>612</v>
      </c>
      <c r="C281" s="4" t="s">
        <v>613</v>
      </c>
      <c r="D281" s="4" t="s">
        <v>49</v>
      </c>
      <c r="E281" s="4" t="s">
        <v>32</v>
      </c>
      <c r="F281" s="3">
        <v>46</v>
      </c>
      <c r="G281" s="4" t="s">
        <v>614</v>
      </c>
      <c r="H281" s="4" t="str">
        <f t="shared" si="22"/>
        <v>Brent Jones</v>
      </c>
      <c r="I281" s="4" t="str">
        <f t="shared" si="23"/>
        <v>Fullerton CA</v>
      </c>
      <c r="J281" s="4" t="str">
        <f t="shared" si="24"/>
        <v>Male 46</v>
      </c>
      <c r="K281" s="3" t="str">
        <f t="shared" si="20"/>
        <v xml:space="preserve">800m </v>
      </c>
      <c r="L281" s="3" t="str">
        <f t="shared" si="21"/>
        <v>M45-49</v>
      </c>
    </row>
    <row r="282" spans="1:12" x14ac:dyDescent="0.25">
      <c r="A282" s="4" t="s">
        <v>615</v>
      </c>
      <c r="B282" s="4" t="s">
        <v>616</v>
      </c>
      <c r="C282" s="4" t="s">
        <v>617</v>
      </c>
      <c r="D282" s="4" t="s">
        <v>37</v>
      </c>
      <c r="E282" s="4" t="s">
        <v>10</v>
      </c>
      <c r="F282" s="3">
        <v>51</v>
      </c>
      <c r="G282" s="4" t="s">
        <v>618</v>
      </c>
      <c r="H282" s="4" t="str">
        <f t="shared" si="22"/>
        <v>Van Kantner</v>
      </c>
      <c r="I282" s="4" t="str">
        <f t="shared" si="23"/>
        <v>Seattle WA</v>
      </c>
      <c r="J282" s="4" t="str">
        <f t="shared" si="24"/>
        <v>Female 51</v>
      </c>
      <c r="K282" s="3" t="str">
        <f t="shared" si="20"/>
        <v xml:space="preserve">1500m </v>
      </c>
      <c r="L282" s="3" t="str">
        <f t="shared" si="21"/>
        <v>F50-54</v>
      </c>
    </row>
    <row r="283" spans="1:12" x14ac:dyDescent="0.25">
      <c r="A283" s="4"/>
      <c r="B283" s="4"/>
      <c r="C283" s="4"/>
      <c r="D283" s="4"/>
      <c r="E283" s="4"/>
      <c r="G283" s="4" t="s">
        <v>619</v>
      </c>
      <c r="H283" s="4" t="str">
        <f t="shared" si="22"/>
        <v>Van Kantner</v>
      </c>
      <c r="I283" s="4" t="str">
        <f t="shared" si="23"/>
        <v>Seattle WA</v>
      </c>
      <c r="J283" s="4" t="str">
        <f t="shared" si="24"/>
        <v>Female 51</v>
      </c>
      <c r="K283" s="3" t="str">
        <f t="shared" si="20"/>
        <v xml:space="preserve">Half Marathon </v>
      </c>
      <c r="L283" s="3" t="str">
        <f t="shared" si="21"/>
        <v>F50-54</v>
      </c>
    </row>
    <row r="284" spans="1:12" x14ac:dyDescent="0.25">
      <c r="A284" s="4" t="s">
        <v>620</v>
      </c>
      <c r="B284" s="4" t="s">
        <v>621</v>
      </c>
      <c r="C284" s="4" t="s">
        <v>622</v>
      </c>
      <c r="D284" s="4" t="s">
        <v>109</v>
      </c>
      <c r="E284" s="4" t="s">
        <v>32</v>
      </c>
      <c r="F284" s="3">
        <v>61</v>
      </c>
      <c r="G284" s="4" t="s">
        <v>623</v>
      </c>
      <c r="H284" s="4" t="str">
        <f t="shared" si="22"/>
        <v>Donald Keller</v>
      </c>
      <c r="I284" s="4" t="str">
        <f t="shared" si="23"/>
        <v>Lakewood CO</v>
      </c>
      <c r="J284" s="4" t="str">
        <f t="shared" si="24"/>
        <v>Male 61</v>
      </c>
      <c r="K284" s="3" t="str">
        <f t="shared" si="20"/>
        <v xml:space="preserve">100m Hurdles </v>
      </c>
      <c r="L284" s="3" t="str">
        <f t="shared" si="21"/>
        <v>M60-64</v>
      </c>
    </row>
    <row r="285" spans="1:12" x14ac:dyDescent="0.25">
      <c r="A285" s="4"/>
      <c r="B285" s="4"/>
      <c r="C285" s="4"/>
      <c r="D285" s="4"/>
      <c r="E285" s="4"/>
      <c r="G285" s="4" t="s">
        <v>624</v>
      </c>
      <c r="H285" s="4" t="str">
        <f t="shared" si="22"/>
        <v>Donald Keller</v>
      </c>
      <c r="I285" s="4" t="str">
        <f t="shared" si="23"/>
        <v>Lakewood CO</v>
      </c>
      <c r="J285" s="4" t="str">
        <f t="shared" si="24"/>
        <v>Male 61</v>
      </c>
      <c r="K285" s="3" t="str">
        <f t="shared" si="20"/>
        <v xml:space="preserve">300m Hurdles </v>
      </c>
      <c r="L285" s="3" t="str">
        <f t="shared" si="21"/>
        <v>M60-64</v>
      </c>
    </row>
    <row r="286" spans="1:12" x14ac:dyDescent="0.25">
      <c r="A286" s="4" t="s">
        <v>625</v>
      </c>
      <c r="B286" s="4" t="s">
        <v>626</v>
      </c>
      <c r="C286" s="4" t="s">
        <v>57</v>
      </c>
      <c r="D286" s="4" t="s">
        <v>58</v>
      </c>
      <c r="E286" s="4" t="s">
        <v>10</v>
      </c>
      <c r="F286" s="3">
        <v>44</v>
      </c>
      <c r="G286" s="4" t="s">
        <v>627</v>
      </c>
      <c r="H286" s="4" t="str">
        <f t="shared" si="22"/>
        <v>Latashia Key</v>
      </c>
      <c r="I286" s="4" t="str">
        <f t="shared" si="23"/>
        <v>Indianapolis IN</v>
      </c>
      <c r="J286" s="4" t="str">
        <f t="shared" si="24"/>
        <v>Female 44</v>
      </c>
      <c r="K286" s="3" t="str">
        <f t="shared" si="20"/>
        <v xml:space="preserve">800m </v>
      </c>
      <c r="L286" s="3" t="str">
        <f t="shared" si="21"/>
        <v>F40-44</v>
      </c>
    </row>
    <row r="287" spans="1:12" x14ac:dyDescent="0.25">
      <c r="A287" s="4"/>
      <c r="B287" s="4"/>
      <c r="C287" s="4"/>
      <c r="D287" s="4"/>
      <c r="E287" s="4"/>
      <c r="G287" s="4" t="s">
        <v>628</v>
      </c>
      <c r="H287" s="4" t="str">
        <f t="shared" si="22"/>
        <v>Latashia Key</v>
      </c>
      <c r="I287" s="4" t="str">
        <f t="shared" si="23"/>
        <v>Indianapolis IN</v>
      </c>
      <c r="J287" s="4" t="str">
        <f t="shared" si="24"/>
        <v>Female 44</v>
      </c>
      <c r="K287" s="3" t="str">
        <f t="shared" si="20"/>
        <v xml:space="preserve">1500m </v>
      </c>
      <c r="L287" s="3" t="str">
        <f t="shared" si="21"/>
        <v>F40-44</v>
      </c>
    </row>
    <row r="288" spans="1:12" x14ac:dyDescent="0.25">
      <c r="A288" s="4"/>
      <c r="B288" s="4"/>
      <c r="C288" s="4"/>
      <c r="D288" s="4"/>
      <c r="E288" s="4"/>
      <c r="G288" s="4" t="s">
        <v>629</v>
      </c>
      <c r="H288" s="4" t="str">
        <f t="shared" si="22"/>
        <v>Latashia Key</v>
      </c>
      <c r="I288" s="4" t="str">
        <f t="shared" si="23"/>
        <v>Indianapolis IN</v>
      </c>
      <c r="J288" s="4" t="str">
        <f t="shared" si="24"/>
        <v>Female 44</v>
      </c>
      <c r="K288" s="3" t="str">
        <f t="shared" si="20"/>
        <v xml:space="preserve">5000m </v>
      </c>
      <c r="L288" s="3" t="str">
        <f t="shared" si="21"/>
        <v>F40-44</v>
      </c>
    </row>
    <row r="289" spans="1:12" x14ac:dyDescent="0.25">
      <c r="A289" s="4"/>
      <c r="B289" s="4"/>
      <c r="C289" s="4"/>
      <c r="D289" s="4"/>
      <c r="E289" s="4"/>
      <c r="G289" s="4" t="s">
        <v>630</v>
      </c>
      <c r="H289" s="4" t="str">
        <f t="shared" si="22"/>
        <v>Latashia Key</v>
      </c>
      <c r="I289" s="4" t="str">
        <f t="shared" si="23"/>
        <v>Indianapolis IN</v>
      </c>
      <c r="J289" s="4" t="str">
        <f t="shared" si="24"/>
        <v>Female 44</v>
      </c>
      <c r="K289" s="3" t="str">
        <f t="shared" si="20"/>
        <v xml:space="preserve">8 km Cross Country </v>
      </c>
      <c r="L289" s="3" t="str">
        <f t="shared" si="21"/>
        <v>F40-44</v>
      </c>
    </row>
    <row r="290" spans="1:12" x14ac:dyDescent="0.25">
      <c r="A290" s="4" t="s">
        <v>631</v>
      </c>
      <c r="B290" s="4" t="s">
        <v>632</v>
      </c>
      <c r="C290" s="4" t="s">
        <v>28</v>
      </c>
      <c r="D290" s="4" t="s">
        <v>114</v>
      </c>
      <c r="E290" s="4" t="s">
        <v>32</v>
      </c>
      <c r="F290" s="3">
        <v>74</v>
      </c>
      <c r="G290" s="4" t="s">
        <v>633</v>
      </c>
      <c r="H290" s="4" t="str">
        <f t="shared" si="22"/>
        <v>Goetz Klopfer</v>
      </c>
      <c r="I290" s="4" t="str">
        <f t="shared" si="23"/>
        <v>Eugene OR</v>
      </c>
      <c r="J290" s="4" t="str">
        <f t="shared" si="24"/>
        <v>Male 74</v>
      </c>
      <c r="K290" s="3" t="str">
        <f t="shared" si="20"/>
        <v xml:space="preserve">20 km Race Walk </v>
      </c>
      <c r="L290" s="3" t="str">
        <f t="shared" si="21"/>
        <v>M70-74</v>
      </c>
    </row>
    <row r="291" spans="1:12" x14ac:dyDescent="0.25">
      <c r="A291" s="4" t="s">
        <v>634</v>
      </c>
      <c r="B291" s="4" t="s">
        <v>635</v>
      </c>
      <c r="C291" s="4" t="s">
        <v>328</v>
      </c>
      <c r="D291" s="4" t="s">
        <v>109</v>
      </c>
      <c r="E291" s="4" t="s">
        <v>32</v>
      </c>
      <c r="F291" s="3">
        <v>55</v>
      </c>
      <c r="G291" s="4" t="s">
        <v>636</v>
      </c>
      <c r="H291" s="4" t="str">
        <f t="shared" si="22"/>
        <v>Randy Knoche</v>
      </c>
      <c r="I291" s="4" t="str">
        <f t="shared" si="23"/>
        <v>Colorado Springs CO</v>
      </c>
      <c r="J291" s="4" t="str">
        <f t="shared" si="24"/>
        <v>Male 55</v>
      </c>
      <c r="K291" s="3" t="str">
        <f t="shared" si="20"/>
        <v xml:space="preserve">Decathlon </v>
      </c>
      <c r="L291" s="3" t="str">
        <f t="shared" si="21"/>
        <v>M55-59</v>
      </c>
    </row>
    <row r="292" spans="1:12" x14ac:dyDescent="0.25">
      <c r="A292" s="4" t="s">
        <v>637</v>
      </c>
      <c r="B292" s="4" t="s">
        <v>638</v>
      </c>
      <c r="C292" s="4" t="s">
        <v>639</v>
      </c>
      <c r="D292" s="4" t="s">
        <v>49</v>
      </c>
      <c r="E292" s="4" t="s">
        <v>32</v>
      </c>
      <c r="F292" s="3">
        <v>64</v>
      </c>
      <c r="G292" s="4" t="s">
        <v>640</v>
      </c>
      <c r="H292" s="4" t="str">
        <f t="shared" si="22"/>
        <v>Alan Kolling</v>
      </c>
      <c r="I292" s="4" t="str">
        <f t="shared" si="23"/>
        <v>El Cerrito CA</v>
      </c>
      <c r="J292" s="4" t="str">
        <f t="shared" si="24"/>
        <v>Male 64</v>
      </c>
      <c r="K292" s="3" t="str">
        <f t="shared" si="20"/>
        <v xml:space="preserve">5000m </v>
      </c>
      <c r="L292" s="3" t="str">
        <f t="shared" si="21"/>
        <v>M60-64</v>
      </c>
    </row>
    <row r="293" spans="1:12" x14ac:dyDescent="0.25">
      <c r="A293" s="4" t="s">
        <v>52</v>
      </c>
      <c r="B293" s="4" t="s">
        <v>641</v>
      </c>
      <c r="C293" s="4" t="s">
        <v>642</v>
      </c>
      <c r="D293" s="4" t="s">
        <v>49</v>
      </c>
      <c r="E293" s="4" t="s">
        <v>32</v>
      </c>
      <c r="F293" s="3">
        <v>64</v>
      </c>
      <c r="G293" s="4" t="s">
        <v>643</v>
      </c>
      <c r="H293" s="4" t="str">
        <f t="shared" si="22"/>
        <v>John Kuechle</v>
      </c>
      <c r="I293" s="4" t="str">
        <f t="shared" si="23"/>
        <v>Culver City CA</v>
      </c>
      <c r="J293" s="4" t="str">
        <f t="shared" si="24"/>
        <v>Male 64</v>
      </c>
      <c r="K293" s="3" t="str">
        <f t="shared" si="20"/>
        <v xml:space="preserve">Long Jump </v>
      </c>
      <c r="L293" s="3" t="str">
        <f t="shared" si="21"/>
        <v>M60-64</v>
      </c>
    </row>
    <row r="294" spans="1:12" x14ac:dyDescent="0.25">
      <c r="A294" s="4" t="s">
        <v>644</v>
      </c>
      <c r="B294" s="4" t="s">
        <v>645</v>
      </c>
      <c r="C294" s="4" t="s">
        <v>579</v>
      </c>
      <c r="D294" s="4" t="s">
        <v>477</v>
      </c>
      <c r="E294" s="4" t="s">
        <v>10</v>
      </c>
      <c r="F294" s="3">
        <v>78</v>
      </c>
      <c r="G294" s="4" t="s">
        <v>646</v>
      </c>
      <c r="H294" s="4" t="str">
        <f t="shared" si="22"/>
        <v>Carolyn Langenwalter</v>
      </c>
      <c r="I294" s="4" t="str">
        <f t="shared" si="23"/>
        <v>Wichita KS</v>
      </c>
      <c r="J294" s="4" t="str">
        <f t="shared" si="24"/>
        <v>Female 78</v>
      </c>
      <c r="K294" s="3" t="str">
        <f t="shared" si="20"/>
        <v xml:space="preserve">100m </v>
      </c>
      <c r="L294" s="3" t="str">
        <f t="shared" si="21"/>
        <v>F75-79</v>
      </c>
    </row>
    <row r="295" spans="1:12" x14ac:dyDescent="0.25">
      <c r="A295" s="4"/>
      <c r="B295" s="4"/>
      <c r="C295" s="4"/>
      <c r="D295" s="4"/>
      <c r="E295" s="4"/>
      <c r="G295" s="4" t="s">
        <v>647</v>
      </c>
      <c r="H295" s="4" t="str">
        <f t="shared" si="22"/>
        <v>Carolyn Langenwalter</v>
      </c>
      <c r="I295" s="4" t="str">
        <f t="shared" si="23"/>
        <v>Wichita KS</v>
      </c>
      <c r="J295" s="4" t="str">
        <f t="shared" si="24"/>
        <v>Female 78</v>
      </c>
      <c r="K295" s="3" t="str">
        <f t="shared" si="20"/>
        <v xml:space="preserve">200m </v>
      </c>
      <c r="L295" s="3" t="str">
        <f t="shared" si="21"/>
        <v>F75-79</v>
      </c>
    </row>
    <row r="296" spans="1:12" x14ac:dyDescent="0.25">
      <c r="A296" s="4"/>
      <c r="B296" s="4"/>
      <c r="C296" s="4"/>
      <c r="D296" s="4"/>
      <c r="E296" s="4"/>
      <c r="G296" s="4" t="s">
        <v>648</v>
      </c>
      <c r="H296" s="4" t="str">
        <f t="shared" si="22"/>
        <v>Carolyn Langenwalter</v>
      </c>
      <c r="I296" s="4" t="str">
        <f t="shared" si="23"/>
        <v>Wichita KS</v>
      </c>
      <c r="J296" s="4" t="str">
        <f t="shared" si="24"/>
        <v>Female 78</v>
      </c>
      <c r="K296" s="3" t="str">
        <f t="shared" si="20"/>
        <v xml:space="preserve">400m </v>
      </c>
      <c r="L296" s="3" t="str">
        <f t="shared" si="21"/>
        <v>F75-79</v>
      </c>
    </row>
    <row r="297" spans="1:12" x14ac:dyDescent="0.25">
      <c r="A297" s="4"/>
      <c r="B297" s="4"/>
      <c r="C297" s="4"/>
      <c r="D297" s="4"/>
      <c r="E297" s="4"/>
      <c r="G297" s="4" t="s">
        <v>649</v>
      </c>
      <c r="H297" s="4" t="str">
        <f t="shared" si="22"/>
        <v>Carolyn Langenwalter</v>
      </c>
      <c r="I297" s="4" t="str">
        <f t="shared" si="23"/>
        <v>Wichita KS</v>
      </c>
      <c r="J297" s="4" t="str">
        <f t="shared" si="24"/>
        <v>Female 78</v>
      </c>
      <c r="K297" s="3" t="str">
        <f t="shared" si="20"/>
        <v xml:space="preserve">800m </v>
      </c>
      <c r="L297" s="3" t="str">
        <f t="shared" si="21"/>
        <v>F75-79</v>
      </c>
    </row>
    <row r="298" spans="1:12" x14ac:dyDescent="0.25">
      <c r="A298" s="4" t="s">
        <v>284</v>
      </c>
      <c r="B298" s="4" t="s">
        <v>650</v>
      </c>
      <c r="C298" s="4" t="s">
        <v>651</v>
      </c>
      <c r="D298" s="4" t="s">
        <v>49</v>
      </c>
      <c r="E298" s="4" t="s">
        <v>32</v>
      </c>
      <c r="F298" s="3">
        <v>70</v>
      </c>
      <c r="G298" s="4" t="s">
        <v>652</v>
      </c>
      <c r="H298" s="4" t="str">
        <f t="shared" si="22"/>
        <v>Paul Lawson</v>
      </c>
      <c r="I298" s="4" t="str">
        <f t="shared" si="23"/>
        <v>Claremont CA</v>
      </c>
      <c r="J298" s="4" t="str">
        <f t="shared" si="24"/>
        <v>Male 70</v>
      </c>
      <c r="K298" s="3" t="str">
        <f t="shared" si="20"/>
        <v xml:space="preserve">5000m Race Walk </v>
      </c>
      <c r="L298" s="3" t="str">
        <f t="shared" si="21"/>
        <v>M70-74</v>
      </c>
    </row>
    <row r="299" spans="1:12" x14ac:dyDescent="0.25">
      <c r="A299" s="4"/>
      <c r="B299" s="4"/>
      <c r="C299" s="4"/>
      <c r="D299" s="4"/>
      <c r="E299" s="4"/>
      <c r="G299" s="4" t="s">
        <v>653</v>
      </c>
      <c r="H299" s="4" t="str">
        <f t="shared" si="22"/>
        <v>Paul Lawson</v>
      </c>
      <c r="I299" s="4" t="str">
        <f t="shared" si="23"/>
        <v>Claremont CA</v>
      </c>
      <c r="J299" s="4" t="str">
        <f t="shared" si="24"/>
        <v>Male 70</v>
      </c>
      <c r="K299" s="3" t="str">
        <f t="shared" si="20"/>
        <v xml:space="preserve">10 km Race Walk </v>
      </c>
      <c r="L299" s="3" t="str">
        <f t="shared" si="21"/>
        <v>M70-74</v>
      </c>
    </row>
    <row r="300" spans="1:12" x14ac:dyDescent="0.25">
      <c r="A300" s="4"/>
      <c r="B300" s="4"/>
      <c r="C300" s="4"/>
      <c r="D300" s="4"/>
      <c r="E300" s="4"/>
      <c r="G300" s="4" t="s">
        <v>654</v>
      </c>
      <c r="H300" s="4" t="str">
        <f t="shared" si="22"/>
        <v>Paul Lawson</v>
      </c>
      <c r="I300" s="4" t="str">
        <f t="shared" si="23"/>
        <v>Claremont CA</v>
      </c>
      <c r="J300" s="4" t="str">
        <f t="shared" si="24"/>
        <v>Male 70</v>
      </c>
      <c r="K300" s="3" t="str">
        <f t="shared" si="20"/>
        <v xml:space="preserve">20 km Race Walk </v>
      </c>
      <c r="L300" s="3" t="str">
        <f t="shared" si="21"/>
        <v>M70-74</v>
      </c>
    </row>
    <row r="301" spans="1:12" x14ac:dyDescent="0.25">
      <c r="A301" s="4" t="s">
        <v>655</v>
      </c>
      <c r="B301" s="4" t="s">
        <v>656</v>
      </c>
      <c r="C301" s="4" t="s">
        <v>657</v>
      </c>
      <c r="D301" s="4" t="s">
        <v>49</v>
      </c>
      <c r="E301" s="4" t="s">
        <v>32</v>
      </c>
      <c r="F301" s="3">
        <v>54</v>
      </c>
      <c r="G301" s="4" t="s">
        <v>658</v>
      </c>
      <c r="H301" s="4" t="str">
        <f t="shared" si="22"/>
        <v>Alexander Lightman</v>
      </c>
      <c r="I301" s="4" t="str">
        <f t="shared" si="23"/>
        <v>Santa Monica CA</v>
      </c>
      <c r="J301" s="4" t="str">
        <f t="shared" si="24"/>
        <v>Male 54</v>
      </c>
      <c r="K301" s="3" t="str">
        <f t="shared" si="20"/>
        <v xml:space="preserve">1500m </v>
      </c>
      <c r="L301" s="3" t="str">
        <f t="shared" si="21"/>
        <v>M50-54</v>
      </c>
    </row>
    <row r="302" spans="1:12" x14ac:dyDescent="0.25">
      <c r="A302" s="4"/>
      <c r="B302" s="4"/>
      <c r="C302" s="4"/>
      <c r="D302" s="4"/>
      <c r="E302" s="4"/>
      <c r="G302" s="4" t="s">
        <v>659</v>
      </c>
      <c r="H302" s="4" t="str">
        <f t="shared" si="22"/>
        <v>Alexander Lightman</v>
      </c>
      <c r="I302" s="4" t="str">
        <f t="shared" si="23"/>
        <v>Santa Monica CA</v>
      </c>
      <c r="J302" s="4" t="str">
        <f t="shared" si="24"/>
        <v>Male 54</v>
      </c>
      <c r="K302" s="3" t="str">
        <f t="shared" si="20"/>
        <v xml:space="preserve">5000m </v>
      </c>
      <c r="L302" s="3" t="str">
        <f t="shared" si="21"/>
        <v>M50-54</v>
      </c>
    </row>
    <row r="303" spans="1:12" x14ac:dyDescent="0.25">
      <c r="A303" s="4" t="s">
        <v>660</v>
      </c>
      <c r="B303" s="4" t="s">
        <v>661</v>
      </c>
      <c r="C303" s="4" t="s">
        <v>662</v>
      </c>
      <c r="D303" s="4" t="s">
        <v>43</v>
      </c>
      <c r="E303" s="4" t="s">
        <v>10</v>
      </c>
      <c r="F303" s="3">
        <v>45</v>
      </c>
      <c r="G303" s="4" t="s">
        <v>663</v>
      </c>
      <c r="H303" s="4" t="str">
        <f t="shared" si="22"/>
        <v>Kimberly Lindner</v>
      </c>
      <c r="I303" s="4" t="str">
        <f t="shared" si="23"/>
        <v>Chappaqua NY</v>
      </c>
      <c r="J303" s="4" t="str">
        <f t="shared" si="24"/>
        <v>Female 45</v>
      </c>
      <c r="K303" s="3" t="str">
        <f t="shared" si="20"/>
        <v xml:space="preserve">Shot Put </v>
      </c>
      <c r="L303" s="3" t="str">
        <f t="shared" si="21"/>
        <v>F45-49</v>
      </c>
    </row>
    <row r="304" spans="1:12" x14ac:dyDescent="0.25">
      <c r="A304" s="4"/>
      <c r="B304" s="4"/>
      <c r="C304" s="4"/>
      <c r="D304" s="4"/>
      <c r="E304" s="4"/>
      <c r="G304" s="4" t="s">
        <v>664</v>
      </c>
      <c r="H304" s="4" t="str">
        <f t="shared" si="22"/>
        <v>Kimberly Lindner</v>
      </c>
      <c r="I304" s="4" t="str">
        <f t="shared" si="23"/>
        <v>Chappaqua NY</v>
      </c>
      <c r="J304" s="4" t="str">
        <f t="shared" si="24"/>
        <v>Female 45</v>
      </c>
      <c r="K304" s="3" t="str">
        <f t="shared" si="20"/>
        <v xml:space="preserve">Discus Throw </v>
      </c>
      <c r="L304" s="3" t="str">
        <f t="shared" si="21"/>
        <v>F45-49</v>
      </c>
    </row>
    <row r="305" spans="1:12" x14ac:dyDescent="0.25">
      <c r="A305" s="4"/>
      <c r="B305" s="4"/>
      <c r="C305" s="4"/>
      <c r="D305" s="4"/>
      <c r="E305" s="4"/>
      <c r="G305" s="4" t="s">
        <v>665</v>
      </c>
      <c r="H305" s="4" t="str">
        <f t="shared" si="22"/>
        <v>Kimberly Lindner</v>
      </c>
      <c r="I305" s="4" t="str">
        <f t="shared" si="23"/>
        <v>Chappaqua NY</v>
      </c>
      <c r="J305" s="4" t="str">
        <f t="shared" si="24"/>
        <v>Female 45</v>
      </c>
      <c r="K305" s="3" t="str">
        <f t="shared" si="20"/>
        <v xml:space="preserve">Throwing Pentathlon </v>
      </c>
      <c r="L305" s="3" t="str">
        <f t="shared" si="21"/>
        <v>F45-49</v>
      </c>
    </row>
    <row r="306" spans="1:12" x14ac:dyDescent="0.25">
      <c r="A306" s="4" t="s">
        <v>218</v>
      </c>
      <c r="B306" s="4" t="s">
        <v>666</v>
      </c>
      <c r="C306" s="4" t="s">
        <v>667</v>
      </c>
      <c r="D306" s="4" t="s">
        <v>58</v>
      </c>
      <c r="E306" s="4" t="s">
        <v>32</v>
      </c>
      <c r="F306" s="3">
        <v>39</v>
      </c>
      <c r="G306" s="4" t="s">
        <v>668</v>
      </c>
      <c r="H306" s="4" t="str">
        <f t="shared" si="22"/>
        <v>Keith Lively</v>
      </c>
      <c r="I306" s="4" t="str">
        <f t="shared" si="23"/>
        <v>Jamestown IN</v>
      </c>
      <c r="J306" s="4" t="str">
        <f t="shared" si="24"/>
        <v>Male 39</v>
      </c>
      <c r="K306" s="3" t="str">
        <f t="shared" si="20"/>
        <v xml:space="preserve">1500m </v>
      </c>
      <c r="L306" s="3" t="str">
        <f t="shared" si="21"/>
        <v>M35-39</v>
      </c>
    </row>
    <row r="307" spans="1:12" x14ac:dyDescent="0.25">
      <c r="A307" s="4" t="s">
        <v>669</v>
      </c>
      <c r="B307" s="4" t="s">
        <v>670</v>
      </c>
      <c r="C307" s="4" t="s">
        <v>671</v>
      </c>
      <c r="D307" s="4" t="s">
        <v>43</v>
      </c>
      <c r="E307" s="4" t="s">
        <v>32</v>
      </c>
      <c r="F307" s="3">
        <v>51</v>
      </c>
      <c r="G307" s="4" t="s">
        <v>672</v>
      </c>
      <c r="H307" s="4" t="str">
        <f t="shared" si="22"/>
        <v>Bruce Logan</v>
      </c>
      <c r="I307" s="4" t="str">
        <f t="shared" si="23"/>
        <v>New York NY</v>
      </c>
      <c r="J307" s="4" t="str">
        <f t="shared" si="24"/>
        <v>Male 51</v>
      </c>
      <c r="K307" s="3" t="str">
        <f t="shared" si="20"/>
        <v xml:space="preserve">5000m Race Walk </v>
      </c>
      <c r="L307" s="3" t="str">
        <f t="shared" si="21"/>
        <v>M50-54</v>
      </c>
    </row>
    <row r="308" spans="1:12" x14ac:dyDescent="0.25">
      <c r="A308" s="4"/>
      <c r="B308" s="4"/>
      <c r="C308" s="4"/>
      <c r="D308" s="4"/>
      <c r="E308" s="4"/>
      <c r="G308" s="4" t="s">
        <v>673</v>
      </c>
      <c r="H308" s="4" t="str">
        <f t="shared" si="22"/>
        <v>Bruce Logan</v>
      </c>
      <c r="I308" s="4" t="str">
        <f t="shared" si="23"/>
        <v>New York NY</v>
      </c>
      <c r="J308" s="4" t="str">
        <f t="shared" si="24"/>
        <v>Male 51</v>
      </c>
      <c r="K308" s="3" t="str">
        <f t="shared" si="20"/>
        <v xml:space="preserve">10 km Race Walk </v>
      </c>
      <c r="L308" s="3" t="str">
        <f t="shared" si="21"/>
        <v>M50-54</v>
      </c>
    </row>
    <row r="309" spans="1:12" x14ac:dyDescent="0.25">
      <c r="A309" s="4" t="s">
        <v>521</v>
      </c>
      <c r="B309" s="4" t="s">
        <v>674</v>
      </c>
      <c r="C309" s="4" t="s">
        <v>675</v>
      </c>
      <c r="D309" s="4" t="s">
        <v>49</v>
      </c>
      <c r="E309" s="4" t="s">
        <v>32</v>
      </c>
      <c r="F309" s="3">
        <v>57</v>
      </c>
      <c r="G309" s="4" t="s">
        <v>676</v>
      </c>
      <c r="H309" s="4" t="str">
        <f t="shared" si="22"/>
        <v>William Long</v>
      </c>
      <c r="I309" s="4" t="str">
        <f t="shared" si="23"/>
        <v>Los Angeles CA</v>
      </c>
      <c r="J309" s="4" t="str">
        <f t="shared" si="24"/>
        <v>Male 57</v>
      </c>
      <c r="K309" s="3" t="str">
        <f t="shared" si="20"/>
        <v xml:space="preserve">Long Jump </v>
      </c>
      <c r="L309" s="3" t="str">
        <f t="shared" si="21"/>
        <v>M55-59</v>
      </c>
    </row>
    <row r="310" spans="1:12" x14ac:dyDescent="0.25">
      <c r="A310" s="4" t="s">
        <v>677</v>
      </c>
      <c r="B310" s="4" t="s">
        <v>678</v>
      </c>
      <c r="C310" s="4" t="s">
        <v>679</v>
      </c>
      <c r="D310" s="4" t="s">
        <v>9</v>
      </c>
      <c r="E310" s="4" t="s">
        <v>32</v>
      </c>
      <c r="F310" s="3">
        <v>50</v>
      </c>
      <c r="G310" s="4" t="s">
        <v>680</v>
      </c>
      <c r="H310" s="4" t="str">
        <f t="shared" si="22"/>
        <v>Shigeki Makino</v>
      </c>
      <c r="I310" s="4" t="str">
        <f t="shared" si="23"/>
        <v>Scottsdale AZ</v>
      </c>
      <c r="J310" s="4" t="str">
        <f t="shared" si="24"/>
        <v>Male 50</v>
      </c>
      <c r="K310" s="3" t="str">
        <f t="shared" si="20"/>
        <v xml:space="preserve">100m </v>
      </c>
      <c r="L310" s="3" t="str">
        <f t="shared" si="21"/>
        <v>M50-54</v>
      </c>
    </row>
    <row r="311" spans="1:12" x14ac:dyDescent="0.25">
      <c r="A311" s="4"/>
      <c r="B311" s="4"/>
      <c r="C311" s="4"/>
      <c r="D311" s="4"/>
      <c r="E311" s="4"/>
      <c r="G311" s="4" t="s">
        <v>681</v>
      </c>
      <c r="H311" s="4" t="str">
        <f t="shared" si="22"/>
        <v>Shigeki Makino</v>
      </c>
      <c r="I311" s="4" t="str">
        <f t="shared" si="23"/>
        <v>Scottsdale AZ</v>
      </c>
      <c r="J311" s="4" t="str">
        <f t="shared" si="24"/>
        <v>Male 50</v>
      </c>
      <c r="K311" s="3" t="str">
        <f t="shared" si="20"/>
        <v xml:space="preserve">200m </v>
      </c>
      <c r="L311" s="3" t="str">
        <f t="shared" si="21"/>
        <v>M50-54</v>
      </c>
    </row>
    <row r="312" spans="1:12" x14ac:dyDescent="0.25">
      <c r="A312" s="4"/>
      <c r="B312" s="4"/>
      <c r="C312" s="4"/>
      <c r="D312" s="4"/>
      <c r="E312" s="4"/>
      <c r="G312" s="4" t="s">
        <v>682</v>
      </c>
      <c r="H312" s="4" t="str">
        <f t="shared" si="22"/>
        <v>Shigeki Makino</v>
      </c>
      <c r="I312" s="4" t="str">
        <f t="shared" si="23"/>
        <v>Scottsdale AZ</v>
      </c>
      <c r="J312" s="4" t="str">
        <f t="shared" si="24"/>
        <v>Male 50</v>
      </c>
      <c r="K312" s="3" t="str">
        <f t="shared" si="20"/>
        <v xml:space="preserve">400m </v>
      </c>
      <c r="L312" s="3" t="str">
        <f t="shared" si="21"/>
        <v>M50-54</v>
      </c>
    </row>
    <row r="313" spans="1:12" x14ac:dyDescent="0.25">
      <c r="A313" s="4" t="s">
        <v>683</v>
      </c>
      <c r="B313" s="4" t="s">
        <v>684</v>
      </c>
      <c r="C313" s="4" t="s">
        <v>28</v>
      </c>
      <c r="D313" s="4" t="s">
        <v>114</v>
      </c>
      <c r="E313" s="4" t="s">
        <v>32</v>
      </c>
      <c r="F313" s="3">
        <v>60</v>
      </c>
      <c r="G313" s="4" t="s">
        <v>685</v>
      </c>
      <c r="H313" s="4" t="str">
        <f t="shared" si="22"/>
        <v>Kevin Marbury</v>
      </c>
      <c r="I313" s="4" t="str">
        <f t="shared" si="23"/>
        <v>Eugene OR</v>
      </c>
      <c r="J313" s="4" t="str">
        <f t="shared" si="24"/>
        <v>Male 60</v>
      </c>
      <c r="K313" s="3" t="str">
        <f t="shared" si="20"/>
        <v xml:space="preserve">100m </v>
      </c>
      <c r="L313" s="3" t="str">
        <f t="shared" si="21"/>
        <v>M60-64</v>
      </c>
    </row>
    <row r="314" spans="1:12" x14ac:dyDescent="0.25">
      <c r="A314" s="4"/>
      <c r="B314" s="4"/>
      <c r="C314" s="4"/>
      <c r="D314" s="4"/>
      <c r="E314" s="4"/>
      <c r="G314" s="4" t="s">
        <v>686</v>
      </c>
      <c r="H314" s="4" t="str">
        <f t="shared" si="22"/>
        <v>Kevin Marbury</v>
      </c>
      <c r="I314" s="4" t="str">
        <f t="shared" si="23"/>
        <v>Eugene OR</v>
      </c>
      <c r="J314" s="4" t="str">
        <f t="shared" si="24"/>
        <v>Male 60</v>
      </c>
      <c r="K314" s="3" t="str">
        <f t="shared" si="20"/>
        <v xml:space="preserve">200m </v>
      </c>
      <c r="L314" s="3" t="str">
        <f t="shared" si="21"/>
        <v>M60-64</v>
      </c>
    </row>
    <row r="315" spans="1:12" x14ac:dyDescent="0.25">
      <c r="A315" s="4"/>
      <c r="B315" s="4"/>
      <c r="C315" s="4"/>
      <c r="D315" s="4"/>
      <c r="E315" s="4"/>
      <c r="G315" s="4" t="s">
        <v>687</v>
      </c>
      <c r="H315" s="4" t="str">
        <f t="shared" si="22"/>
        <v>Kevin Marbury</v>
      </c>
      <c r="I315" s="4" t="str">
        <f t="shared" si="23"/>
        <v>Eugene OR</v>
      </c>
      <c r="J315" s="4" t="str">
        <f t="shared" si="24"/>
        <v>Male 60</v>
      </c>
      <c r="K315" s="3" t="str">
        <f t="shared" si="20"/>
        <v xml:space="preserve">400m </v>
      </c>
      <c r="L315" s="3" t="str">
        <f t="shared" si="21"/>
        <v>M60-64</v>
      </c>
    </row>
    <row r="316" spans="1:12" x14ac:dyDescent="0.25">
      <c r="A316" s="4" t="s">
        <v>688</v>
      </c>
      <c r="B316" s="4" t="s">
        <v>689</v>
      </c>
      <c r="C316" s="4" t="s">
        <v>690</v>
      </c>
      <c r="D316" s="4" t="s">
        <v>43</v>
      </c>
      <c r="E316" s="4" t="s">
        <v>10</v>
      </c>
      <c r="F316" s="3">
        <v>65</v>
      </c>
      <c r="G316" s="4" t="s">
        <v>691</v>
      </c>
      <c r="H316" s="4" t="str">
        <f t="shared" si="22"/>
        <v>Kathryn Martin</v>
      </c>
      <c r="I316" s="4" t="str">
        <f t="shared" si="23"/>
        <v>Northport NY</v>
      </c>
      <c r="J316" s="4" t="str">
        <f t="shared" si="24"/>
        <v>Female 65</v>
      </c>
      <c r="K316" s="3" t="str">
        <f t="shared" si="20"/>
        <v xml:space="preserve">800m </v>
      </c>
      <c r="L316" s="3" t="str">
        <f t="shared" si="21"/>
        <v>F65-69</v>
      </c>
    </row>
    <row r="317" spans="1:12" x14ac:dyDescent="0.25">
      <c r="A317" s="4"/>
      <c r="B317" s="4"/>
      <c r="C317" s="4"/>
      <c r="D317" s="4"/>
      <c r="E317" s="4"/>
      <c r="G317" s="4" t="s">
        <v>692</v>
      </c>
      <c r="H317" s="4" t="str">
        <f t="shared" si="22"/>
        <v>Kathryn Martin</v>
      </c>
      <c r="I317" s="4" t="str">
        <f t="shared" si="23"/>
        <v>Northport NY</v>
      </c>
      <c r="J317" s="4" t="str">
        <f t="shared" si="24"/>
        <v>Female 65</v>
      </c>
      <c r="K317" s="3" t="str">
        <f t="shared" si="20"/>
        <v xml:space="preserve">1500m </v>
      </c>
      <c r="L317" s="3" t="str">
        <f t="shared" si="21"/>
        <v>F65-69</v>
      </c>
    </row>
    <row r="318" spans="1:12" x14ac:dyDescent="0.25">
      <c r="A318" s="4"/>
      <c r="B318" s="4"/>
      <c r="C318" s="4"/>
      <c r="D318" s="4"/>
      <c r="E318" s="4"/>
      <c r="G318" s="4" t="s">
        <v>693</v>
      </c>
      <c r="H318" s="4" t="str">
        <f t="shared" si="22"/>
        <v>Kathryn Martin</v>
      </c>
      <c r="I318" s="4" t="str">
        <f t="shared" si="23"/>
        <v>Northport NY</v>
      </c>
      <c r="J318" s="4" t="str">
        <f t="shared" si="24"/>
        <v>Female 65</v>
      </c>
      <c r="K318" s="3" t="str">
        <f t="shared" si="20"/>
        <v xml:space="preserve">5000m </v>
      </c>
      <c r="L318" s="3" t="str">
        <f t="shared" si="21"/>
        <v>F65-69</v>
      </c>
    </row>
    <row r="319" spans="1:12" x14ac:dyDescent="0.25">
      <c r="A319" s="4"/>
      <c r="B319" s="4"/>
      <c r="C319" s="4"/>
      <c r="D319" s="4"/>
      <c r="E319" s="4"/>
      <c r="G319" s="4" t="s">
        <v>694</v>
      </c>
      <c r="H319" s="4" t="str">
        <f t="shared" si="22"/>
        <v>Kathryn Martin</v>
      </c>
      <c r="I319" s="4" t="str">
        <f t="shared" si="23"/>
        <v>Northport NY</v>
      </c>
      <c r="J319" s="4" t="str">
        <f t="shared" si="24"/>
        <v>Female 65</v>
      </c>
      <c r="K319" s="3" t="str">
        <f t="shared" si="20"/>
        <v xml:space="preserve">10000m </v>
      </c>
      <c r="L319" s="3" t="str">
        <f t="shared" si="21"/>
        <v>F65-69</v>
      </c>
    </row>
    <row r="320" spans="1:12" x14ac:dyDescent="0.25">
      <c r="A320" s="4"/>
      <c r="B320" s="4"/>
      <c r="C320" s="4"/>
      <c r="D320" s="4"/>
      <c r="E320" s="4"/>
      <c r="G320" s="4" t="s">
        <v>695</v>
      </c>
      <c r="H320" s="4" t="str">
        <f t="shared" si="22"/>
        <v>Kathryn Martin</v>
      </c>
      <c r="I320" s="4" t="str">
        <f t="shared" si="23"/>
        <v>Northport NY</v>
      </c>
      <c r="J320" s="4" t="str">
        <f t="shared" si="24"/>
        <v>Female 65</v>
      </c>
      <c r="K320" s="3" t="str">
        <f t="shared" si="20"/>
        <v xml:space="preserve">2000m Steeplechase </v>
      </c>
      <c r="L320" s="3" t="str">
        <f t="shared" si="21"/>
        <v>F65-69</v>
      </c>
    </row>
    <row r="321" spans="1:12" x14ac:dyDescent="0.25">
      <c r="A321" s="4"/>
      <c r="B321" s="4"/>
      <c r="C321" s="4"/>
      <c r="D321" s="4"/>
      <c r="E321" s="4"/>
      <c r="G321" s="4" t="s">
        <v>696</v>
      </c>
      <c r="H321" s="4" t="str">
        <f t="shared" si="22"/>
        <v>Kathryn Martin</v>
      </c>
      <c r="I321" s="4" t="str">
        <f t="shared" si="23"/>
        <v>Northport NY</v>
      </c>
      <c r="J321" s="4" t="str">
        <f t="shared" si="24"/>
        <v>Female 65</v>
      </c>
      <c r="K321" s="3" t="str">
        <f t="shared" si="20"/>
        <v xml:space="preserve">8 km Cross Country </v>
      </c>
      <c r="L321" s="3" t="str">
        <f t="shared" si="21"/>
        <v>F65-69</v>
      </c>
    </row>
    <row r="322" spans="1:12" x14ac:dyDescent="0.25">
      <c r="A322" s="4"/>
      <c r="B322" s="4"/>
      <c r="C322" s="4"/>
      <c r="D322" s="4"/>
      <c r="E322" s="4"/>
      <c r="G322" s="4" t="s">
        <v>697</v>
      </c>
      <c r="H322" s="4" t="str">
        <f t="shared" si="22"/>
        <v>Kathryn Martin</v>
      </c>
      <c r="I322" s="4" t="str">
        <f t="shared" si="23"/>
        <v>Northport NY</v>
      </c>
      <c r="J322" s="4" t="str">
        <f t="shared" si="24"/>
        <v>Female 65</v>
      </c>
      <c r="K322" s="3" t="str">
        <f t="shared" si="20"/>
        <v xml:space="preserve">Half Marathon </v>
      </c>
      <c r="L322" s="3" t="str">
        <f t="shared" si="21"/>
        <v>F65-69</v>
      </c>
    </row>
    <row r="323" spans="1:12" x14ac:dyDescent="0.25">
      <c r="A323" s="4" t="s">
        <v>698</v>
      </c>
      <c r="B323" s="4" t="s">
        <v>699</v>
      </c>
      <c r="C323" s="4" t="s">
        <v>700</v>
      </c>
      <c r="D323" s="4" t="s">
        <v>109</v>
      </c>
      <c r="E323" s="4" t="s">
        <v>10</v>
      </c>
      <c r="F323" s="3">
        <v>66</v>
      </c>
      <c r="G323" s="4" t="s">
        <v>701</v>
      </c>
      <c r="H323" s="4" t="str">
        <f t="shared" si="22"/>
        <v>Marianne Martino</v>
      </c>
      <c r="I323" s="4" t="str">
        <f t="shared" si="23"/>
        <v>Littleton CO</v>
      </c>
      <c r="J323" s="4" t="str">
        <f t="shared" si="24"/>
        <v>Female 66</v>
      </c>
      <c r="K323" s="3" t="str">
        <f t="shared" ref="K323:K386" si="25">+LEFT(G323,FIND("(",G323)-1)</f>
        <v xml:space="preserve">5000m Race Walk </v>
      </c>
      <c r="L323" s="3" t="str">
        <f t="shared" ref="L323:L386" si="26">+UPPER(LEFT(J323,1))&amp;MID(G323,FIND("n: ",G323)+3,5)</f>
        <v>F65-69</v>
      </c>
    </row>
    <row r="324" spans="1:12" x14ac:dyDescent="0.25">
      <c r="A324" s="4"/>
      <c r="B324" s="4"/>
      <c r="C324" s="4"/>
      <c r="D324" s="4"/>
      <c r="E324" s="4"/>
      <c r="G324" s="4" t="s">
        <v>702</v>
      </c>
      <c r="H324" s="4" t="str">
        <f t="shared" ref="H324:H387" si="27">+IF(A324="",H323,A324&amp;" "&amp;B324)</f>
        <v>Marianne Martino</v>
      </c>
      <c r="I324" s="4" t="str">
        <f t="shared" ref="I324:I387" si="28">+IF(C324="",I323,C324&amp;" "&amp;D324)</f>
        <v>Littleton CO</v>
      </c>
      <c r="J324" s="4" t="str">
        <f t="shared" ref="J324:J387" si="29">+IF(E324="",J323,PROPER(E324)&amp;" "&amp;F324)</f>
        <v>Female 66</v>
      </c>
      <c r="K324" s="3" t="str">
        <f t="shared" si="25"/>
        <v xml:space="preserve">10 km Race Walk </v>
      </c>
      <c r="L324" s="3" t="str">
        <f t="shared" si="26"/>
        <v>F65-69</v>
      </c>
    </row>
    <row r="325" spans="1:12" x14ac:dyDescent="0.25">
      <c r="A325" s="4"/>
      <c r="B325" s="4"/>
      <c r="C325" s="4"/>
      <c r="D325" s="4"/>
      <c r="E325" s="4"/>
      <c r="G325" s="4" t="s">
        <v>703</v>
      </c>
      <c r="H325" s="4" t="str">
        <f t="shared" si="27"/>
        <v>Marianne Martino</v>
      </c>
      <c r="I325" s="4" t="str">
        <f t="shared" si="28"/>
        <v>Littleton CO</v>
      </c>
      <c r="J325" s="4" t="str">
        <f t="shared" si="29"/>
        <v>Female 66</v>
      </c>
      <c r="K325" s="3" t="str">
        <f t="shared" si="25"/>
        <v xml:space="preserve">20 km Race Walk </v>
      </c>
      <c r="L325" s="3" t="str">
        <f t="shared" si="26"/>
        <v>F65-69</v>
      </c>
    </row>
    <row r="326" spans="1:12" x14ac:dyDescent="0.25">
      <c r="A326" s="4" t="s">
        <v>538</v>
      </c>
      <c r="B326" s="4" t="s">
        <v>704</v>
      </c>
      <c r="C326" s="4" t="s">
        <v>617</v>
      </c>
      <c r="D326" s="4" t="s">
        <v>37</v>
      </c>
      <c r="E326" s="4" t="s">
        <v>32</v>
      </c>
      <c r="F326" s="3">
        <v>73</v>
      </c>
      <c r="G326" s="4" t="s">
        <v>705</v>
      </c>
      <c r="H326" s="4" t="str">
        <f t="shared" si="27"/>
        <v>George Mathews</v>
      </c>
      <c r="I326" s="4" t="str">
        <f t="shared" si="28"/>
        <v>Seattle WA</v>
      </c>
      <c r="J326" s="4" t="str">
        <f t="shared" si="29"/>
        <v>Male 73</v>
      </c>
      <c r="K326" s="3" t="str">
        <f t="shared" si="25"/>
        <v xml:space="preserve">Shot Put </v>
      </c>
      <c r="L326" s="3" t="str">
        <f t="shared" si="26"/>
        <v>M70-74</v>
      </c>
    </row>
    <row r="327" spans="1:12" x14ac:dyDescent="0.25">
      <c r="A327" s="4"/>
      <c r="B327" s="4"/>
      <c r="C327" s="4"/>
      <c r="D327" s="4"/>
      <c r="E327" s="4"/>
      <c r="G327" s="4" t="s">
        <v>706</v>
      </c>
      <c r="H327" s="4" t="str">
        <f t="shared" si="27"/>
        <v>George Mathews</v>
      </c>
      <c r="I327" s="4" t="str">
        <f t="shared" si="28"/>
        <v>Seattle WA</v>
      </c>
      <c r="J327" s="4" t="str">
        <f t="shared" si="29"/>
        <v>Male 73</v>
      </c>
      <c r="K327" s="3" t="str">
        <f t="shared" si="25"/>
        <v xml:space="preserve">Weight Throw </v>
      </c>
      <c r="L327" s="3" t="str">
        <f t="shared" si="26"/>
        <v>M70-74</v>
      </c>
    </row>
    <row r="328" spans="1:12" x14ac:dyDescent="0.25">
      <c r="A328" s="4"/>
      <c r="B328" s="4"/>
      <c r="C328" s="4"/>
      <c r="D328" s="4"/>
      <c r="E328" s="4"/>
      <c r="G328" s="4" t="s">
        <v>707</v>
      </c>
      <c r="H328" s="4" t="str">
        <f t="shared" si="27"/>
        <v>George Mathews</v>
      </c>
      <c r="I328" s="4" t="str">
        <f t="shared" si="28"/>
        <v>Seattle WA</v>
      </c>
      <c r="J328" s="4" t="str">
        <f t="shared" si="29"/>
        <v>Male 73</v>
      </c>
      <c r="K328" s="3" t="str">
        <f t="shared" si="25"/>
        <v xml:space="preserve">Hammer Throw </v>
      </c>
      <c r="L328" s="3" t="str">
        <f t="shared" si="26"/>
        <v>M70-74</v>
      </c>
    </row>
    <row r="329" spans="1:12" x14ac:dyDescent="0.25">
      <c r="A329" s="4" t="s">
        <v>424</v>
      </c>
      <c r="B329" s="4" t="s">
        <v>708</v>
      </c>
      <c r="C329" s="4" t="s">
        <v>709</v>
      </c>
      <c r="D329" s="4" t="s">
        <v>114</v>
      </c>
      <c r="E329" s="4" t="s">
        <v>10</v>
      </c>
      <c r="F329" s="3">
        <v>57</v>
      </c>
      <c r="G329" s="4" t="s">
        <v>710</v>
      </c>
      <c r="H329" s="4" t="str">
        <f t="shared" si="27"/>
        <v>Karen Maxwell</v>
      </c>
      <c r="I329" s="4" t="str">
        <f t="shared" si="28"/>
        <v>Salem OR</v>
      </c>
      <c r="J329" s="4" t="str">
        <f t="shared" si="29"/>
        <v>Female 57</v>
      </c>
      <c r="K329" s="3" t="str">
        <f t="shared" si="25"/>
        <v xml:space="preserve">80m Hurdles </v>
      </c>
      <c r="L329" s="3" t="str">
        <f t="shared" si="26"/>
        <v>F55-59</v>
      </c>
    </row>
    <row r="330" spans="1:12" x14ac:dyDescent="0.25">
      <c r="A330" s="4"/>
      <c r="B330" s="4"/>
      <c r="C330" s="4"/>
      <c r="D330" s="4"/>
      <c r="E330" s="4"/>
      <c r="G330" s="4" t="s">
        <v>711</v>
      </c>
      <c r="H330" s="4" t="str">
        <f t="shared" si="27"/>
        <v>Karen Maxwell</v>
      </c>
      <c r="I330" s="4" t="str">
        <f t="shared" si="28"/>
        <v>Salem OR</v>
      </c>
      <c r="J330" s="4" t="str">
        <f t="shared" si="29"/>
        <v>Female 57</v>
      </c>
      <c r="K330" s="3" t="str">
        <f t="shared" si="25"/>
        <v xml:space="preserve">300m Hurdles </v>
      </c>
      <c r="L330" s="3" t="str">
        <f t="shared" si="26"/>
        <v>F55-59</v>
      </c>
    </row>
    <row r="331" spans="1:12" x14ac:dyDescent="0.25">
      <c r="A331" s="4" t="s">
        <v>712</v>
      </c>
      <c r="B331" s="4" t="s">
        <v>713</v>
      </c>
      <c r="C331" s="4" t="s">
        <v>714</v>
      </c>
      <c r="D331" s="4" t="s">
        <v>49</v>
      </c>
      <c r="E331" s="4" t="s">
        <v>32</v>
      </c>
      <c r="F331" s="3">
        <v>52</v>
      </c>
      <c r="G331" s="4" t="s">
        <v>715</v>
      </c>
      <c r="H331" s="4" t="str">
        <f t="shared" si="27"/>
        <v>Bryan Mayberry</v>
      </c>
      <c r="I331" s="4" t="str">
        <f t="shared" si="28"/>
        <v>Richmond CA</v>
      </c>
      <c r="J331" s="4" t="str">
        <f t="shared" si="29"/>
        <v>Male 52</v>
      </c>
      <c r="K331" s="3" t="str">
        <f t="shared" si="25"/>
        <v xml:space="preserve">800m </v>
      </c>
      <c r="L331" s="3" t="str">
        <f t="shared" si="26"/>
        <v>M50-54</v>
      </c>
    </row>
    <row r="332" spans="1:12" x14ac:dyDescent="0.25">
      <c r="A332" s="4"/>
      <c r="B332" s="4"/>
      <c r="C332" s="4"/>
      <c r="D332" s="4"/>
      <c r="E332" s="4"/>
      <c r="G332" s="4" t="s">
        <v>716</v>
      </c>
      <c r="H332" s="4" t="str">
        <f t="shared" si="27"/>
        <v>Bryan Mayberry</v>
      </c>
      <c r="I332" s="4" t="str">
        <f t="shared" si="28"/>
        <v>Richmond CA</v>
      </c>
      <c r="J332" s="4" t="str">
        <f t="shared" si="29"/>
        <v>Male 52</v>
      </c>
      <c r="K332" s="3" t="str">
        <f t="shared" si="25"/>
        <v xml:space="preserve">1500m </v>
      </c>
      <c r="L332" s="3" t="str">
        <f t="shared" si="26"/>
        <v>M50-54</v>
      </c>
    </row>
    <row r="333" spans="1:12" x14ac:dyDescent="0.25">
      <c r="A333" s="4" t="s">
        <v>717</v>
      </c>
      <c r="B333" s="4" t="s">
        <v>718</v>
      </c>
      <c r="C333" s="4" t="s">
        <v>719</v>
      </c>
      <c r="D333" s="4" t="s">
        <v>720</v>
      </c>
      <c r="E333" s="4" t="s">
        <v>10</v>
      </c>
      <c r="F333" s="3">
        <v>40</v>
      </c>
      <c r="G333" s="4" t="s">
        <v>721</v>
      </c>
      <c r="H333" s="4" t="str">
        <f t="shared" si="27"/>
        <v>Anna Mayhewrozek</v>
      </c>
      <c r="I333" s="4" t="str">
        <f t="shared" si="28"/>
        <v>West Bend WI</v>
      </c>
      <c r="J333" s="4" t="str">
        <f t="shared" si="29"/>
        <v>Female 40</v>
      </c>
      <c r="K333" s="3" t="str">
        <f t="shared" si="25"/>
        <v xml:space="preserve">1500m </v>
      </c>
      <c r="L333" s="3" t="str">
        <f t="shared" si="26"/>
        <v>F40-44</v>
      </c>
    </row>
    <row r="334" spans="1:12" x14ac:dyDescent="0.25">
      <c r="A334" s="4" t="s">
        <v>197</v>
      </c>
      <c r="B334" s="4" t="s">
        <v>722</v>
      </c>
      <c r="C334" s="4" t="s">
        <v>723</v>
      </c>
      <c r="D334" s="4" t="s">
        <v>109</v>
      </c>
      <c r="E334" s="4" t="s">
        <v>32</v>
      </c>
      <c r="F334" s="3">
        <v>56</v>
      </c>
      <c r="G334" s="4" t="s">
        <v>724</v>
      </c>
      <c r="H334" s="4" t="str">
        <f t="shared" si="27"/>
        <v>James McCrimmon</v>
      </c>
      <c r="I334" s="4" t="str">
        <f t="shared" si="28"/>
        <v>Monument CO</v>
      </c>
      <c r="J334" s="4" t="str">
        <f t="shared" si="29"/>
        <v>Male 56</v>
      </c>
      <c r="K334" s="3" t="str">
        <f t="shared" si="25"/>
        <v xml:space="preserve">400m Hurdles </v>
      </c>
      <c r="L334" s="3" t="str">
        <f t="shared" si="26"/>
        <v>M55-59</v>
      </c>
    </row>
    <row r="335" spans="1:12" x14ac:dyDescent="0.25">
      <c r="A335" s="4"/>
      <c r="B335" s="4"/>
      <c r="C335" s="4"/>
      <c r="D335" s="4"/>
      <c r="E335" s="4"/>
      <c r="G335" s="4" t="s">
        <v>725</v>
      </c>
      <c r="H335" s="4" t="str">
        <f t="shared" si="27"/>
        <v>James McCrimmon</v>
      </c>
      <c r="I335" s="4" t="str">
        <f t="shared" si="28"/>
        <v>Monument CO</v>
      </c>
      <c r="J335" s="4" t="str">
        <f t="shared" si="29"/>
        <v>Male 56</v>
      </c>
      <c r="K335" s="3" t="str">
        <f t="shared" si="25"/>
        <v xml:space="preserve">Long Jump </v>
      </c>
      <c r="L335" s="3" t="str">
        <f t="shared" si="26"/>
        <v>M55-59</v>
      </c>
    </row>
    <row r="336" spans="1:12" x14ac:dyDescent="0.25">
      <c r="A336" s="4" t="s">
        <v>345</v>
      </c>
      <c r="B336" s="4" t="s">
        <v>726</v>
      </c>
      <c r="C336" s="4" t="s">
        <v>40</v>
      </c>
      <c r="D336" s="4" t="s">
        <v>134</v>
      </c>
      <c r="E336" s="4" t="s">
        <v>32</v>
      </c>
      <c r="F336" s="3">
        <v>56</v>
      </c>
      <c r="G336" s="4" t="s">
        <v>727</v>
      </c>
      <c r="H336" s="4" t="str">
        <f t="shared" si="27"/>
        <v>Don McGee</v>
      </c>
      <c r="I336" s="4" t="str">
        <f t="shared" si="28"/>
        <v>Clinton MD</v>
      </c>
      <c r="J336" s="4" t="str">
        <f t="shared" si="29"/>
        <v>Male 56</v>
      </c>
      <c r="K336" s="3" t="str">
        <f t="shared" si="25"/>
        <v xml:space="preserve">100m </v>
      </c>
      <c r="L336" s="3" t="str">
        <f t="shared" si="26"/>
        <v>M55-59</v>
      </c>
    </row>
    <row r="337" spans="1:12" x14ac:dyDescent="0.25">
      <c r="A337" s="4"/>
      <c r="B337" s="4"/>
      <c r="C337" s="4"/>
      <c r="D337" s="4"/>
      <c r="E337" s="4"/>
      <c r="G337" s="4" t="s">
        <v>728</v>
      </c>
      <c r="H337" s="4" t="str">
        <f t="shared" si="27"/>
        <v>Don McGee</v>
      </c>
      <c r="I337" s="4" t="str">
        <f t="shared" si="28"/>
        <v>Clinton MD</v>
      </c>
      <c r="J337" s="4" t="str">
        <f t="shared" si="29"/>
        <v>Male 56</v>
      </c>
      <c r="K337" s="3" t="str">
        <f t="shared" si="25"/>
        <v xml:space="preserve">200m </v>
      </c>
      <c r="L337" s="3" t="str">
        <f t="shared" si="26"/>
        <v>M55-59</v>
      </c>
    </row>
    <row r="338" spans="1:12" x14ac:dyDescent="0.25">
      <c r="A338" s="4"/>
      <c r="B338" s="4"/>
      <c r="C338" s="4"/>
      <c r="D338" s="4"/>
      <c r="E338" s="4"/>
      <c r="G338" s="4" t="s">
        <v>729</v>
      </c>
      <c r="H338" s="4" t="str">
        <f t="shared" si="27"/>
        <v>Don McGee</v>
      </c>
      <c r="I338" s="4" t="str">
        <f t="shared" si="28"/>
        <v>Clinton MD</v>
      </c>
      <c r="J338" s="4" t="str">
        <f t="shared" si="29"/>
        <v>Male 56</v>
      </c>
      <c r="K338" s="3" t="str">
        <f t="shared" si="25"/>
        <v xml:space="preserve">100m Hurdles </v>
      </c>
      <c r="L338" s="3" t="str">
        <f t="shared" si="26"/>
        <v>M55-59</v>
      </c>
    </row>
    <row r="339" spans="1:12" x14ac:dyDescent="0.25">
      <c r="A339" s="4" t="s">
        <v>730</v>
      </c>
      <c r="B339" s="4" t="s">
        <v>731</v>
      </c>
      <c r="C339" s="4" t="s">
        <v>732</v>
      </c>
      <c r="D339" s="4" t="s">
        <v>165</v>
      </c>
      <c r="E339" s="4" t="s">
        <v>10</v>
      </c>
      <c r="F339" s="3">
        <v>48</v>
      </c>
      <c r="G339" s="4" t="s">
        <v>733</v>
      </c>
      <c r="H339" s="4" t="str">
        <f t="shared" si="27"/>
        <v>Emmanuelle McGowan</v>
      </c>
      <c r="I339" s="4" t="str">
        <f t="shared" si="28"/>
        <v>Sugar Hill GA</v>
      </c>
      <c r="J339" s="4" t="str">
        <f t="shared" si="29"/>
        <v>Female 48</v>
      </c>
      <c r="K339" s="3" t="str">
        <f t="shared" si="25"/>
        <v xml:space="preserve">100m </v>
      </c>
      <c r="L339" s="3" t="str">
        <f t="shared" si="26"/>
        <v>F45-49</v>
      </c>
    </row>
    <row r="340" spans="1:12" x14ac:dyDescent="0.25">
      <c r="A340" s="4"/>
      <c r="B340" s="4"/>
      <c r="C340" s="4"/>
      <c r="D340" s="4"/>
      <c r="E340" s="4"/>
      <c r="G340" s="4" t="s">
        <v>734</v>
      </c>
      <c r="H340" s="4" t="str">
        <f t="shared" si="27"/>
        <v>Emmanuelle McGowan</v>
      </c>
      <c r="I340" s="4" t="str">
        <f t="shared" si="28"/>
        <v>Sugar Hill GA</v>
      </c>
      <c r="J340" s="4" t="str">
        <f t="shared" si="29"/>
        <v>Female 48</v>
      </c>
      <c r="K340" s="3" t="str">
        <f t="shared" si="25"/>
        <v xml:space="preserve">200m </v>
      </c>
      <c r="L340" s="3" t="str">
        <f t="shared" si="26"/>
        <v>F45-49</v>
      </c>
    </row>
    <row r="341" spans="1:12" x14ac:dyDescent="0.25">
      <c r="A341" s="4" t="s">
        <v>735</v>
      </c>
      <c r="B341" s="4" t="s">
        <v>736</v>
      </c>
      <c r="C341" s="4" t="s">
        <v>737</v>
      </c>
      <c r="D341" s="4" t="s">
        <v>49</v>
      </c>
      <c r="E341" s="4" t="s">
        <v>10</v>
      </c>
      <c r="F341" s="3">
        <v>41</v>
      </c>
      <c r="G341" s="4" t="s">
        <v>738</v>
      </c>
      <c r="H341" s="4" t="str">
        <f t="shared" si="27"/>
        <v>Cynthia McNamee</v>
      </c>
      <c r="I341" s="4" t="str">
        <f t="shared" si="28"/>
        <v>Hawthorne CA</v>
      </c>
      <c r="J341" s="4" t="str">
        <f t="shared" si="29"/>
        <v>Female 41</v>
      </c>
      <c r="K341" s="3" t="str">
        <f t="shared" si="25"/>
        <v xml:space="preserve">200m </v>
      </c>
      <c r="L341" s="3" t="str">
        <f t="shared" si="26"/>
        <v>F40-44</v>
      </c>
    </row>
    <row r="342" spans="1:12" x14ac:dyDescent="0.25">
      <c r="A342" s="4"/>
      <c r="B342" s="4"/>
      <c r="C342" s="4"/>
      <c r="D342" s="4"/>
      <c r="E342" s="4"/>
      <c r="G342" s="4" t="s">
        <v>739</v>
      </c>
      <c r="H342" s="4" t="str">
        <f t="shared" si="27"/>
        <v>Cynthia McNamee</v>
      </c>
      <c r="I342" s="4" t="str">
        <f t="shared" si="28"/>
        <v>Hawthorne CA</v>
      </c>
      <c r="J342" s="4" t="str">
        <f t="shared" si="29"/>
        <v>Female 41</v>
      </c>
      <c r="K342" s="3" t="str">
        <f t="shared" si="25"/>
        <v xml:space="preserve">400m </v>
      </c>
      <c r="L342" s="3" t="str">
        <f t="shared" si="26"/>
        <v>F40-44</v>
      </c>
    </row>
    <row r="343" spans="1:12" x14ac:dyDescent="0.25">
      <c r="A343" s="4" t="s">
        <v>740</v>
      </c>
      <c r="B343" s="4" t="s">
        <v>741</v>
      </c>
      <c r="C343" s="4" t="s">
        <v>742</v>
      </c>
      <c r="D343" s="4" t="s">
        <v>128</v>
      </c>
      <c r="E343" s="4" t="s">
        <v>32</v>
      </c>
      <c r="F343" s="3">
        <v>60</v>
      </c>
      <c r="G343" s="4" t="s">
        <v>743</v>
      </c>
      <c r="H343" s="4" t="str">
        <f t="shared" si="27"/>
        <v>Scott McPherson</v>
      </c>
      <c r="I343" s="4" t="str">
        <f t="shared" si="28"/>
        <v>Lubbock TX</v>
      </c>
      <c r="J343" s="4" t="str">
        <f t="shared" si="29"/>
        <v>Male 60</v>
      </c>
      <c r="K343" s="3" t="str">
        <f t="shared" si="25"/>
        <v xml:space="preserve">5000m Race Walk </v>
      </c>
      <c r="L343" s="3" t="str">
        <f t="shared" si="26"/>
        <v>M60-64</v>
      </c>
    </row>
    <row r="344" spans="1:12" x14ac:dyDescent="0.25">
      <c r="A344" s="4"/>
      <c r="B344" s="4"/>
      <c r="C344" s="4"/>
      <c r="D344" s="4"/>
      <c r="E344" s="4"/>
      <c r="G344" s="4" t="s">
        <v>744</v>
      </c>
      <c r="H344" s="4" t="str">
        <f t="shared" si="27"/>
        <v>Scott McPherson</v>
      </c>
      <c r="I344" s="4" t="str">
        <f t="shared" si="28"/>
        <v>Lubbock TX</v>
      </c>
      <c r="J344" s="4" t="str">
        <f t="shared" si="29"/>
        <v>Male 60</v>
      </c>
      <c r="K344" s="3" t="str">
        <f t="shared" si="25"/>
        <v xml:space="preserve">10 km Race Walk </v>
      </c>
      <c r="L344" s="3" t="str">
        <f t="shared" si="26"/>
        <v>M60-64</v>
      </c>
    </row>
    <row r="345" spans="1:12" x14ac:dyDescent="0.25">
      <c r="A345" s="4"/>
      <c r="B345" s="4"/>
      <c r="C345" s="4"/>
      <c r="D345" s="4"/>
      <c r="E345" s="4"/>
      <c r="G345" s="4" t="s">
        <v>745</v>
      </c>
      <c r="H345" s="4" t="str">
        <f t="shared" si="27"/>
        <v>Scott McPherson</v>
      </c>
      <c r="I345" s="4" t="str">
        <f t="shared" si="28"/>
        <v>Lubbock TX</v>
      </c>
      <c r="J345" s="4" t="str">
        <f t="shared" si="29"/>
        <v>Male 60</v>
      </c>
      <c r="K345" s="3" t="str">
        <f t="shared" si="25"/>
        <v xml:space="preserve">20 km Race Walk </v>
      </c>
      <c r="L345" s="3" t="str">
        <f t="shared" si="26"/>
        <v>M60-64</v>
      </c>
    </row>
    <row r="346" spans="1:12" x14ac:dyDescent="0.25">
      <c r="A346" s="4" t="s">
        <v>538</v>
      </c>
      <c r="B346" s="4" t="s">
        <v>746</v>
      </c>
      <c r="C346" s="4" t="s">
        <v>747</v>
      </c>
      <c r="D346" s="4" t="s">
        <v>748</v>
      </c>
      <c r="E346" s="4" t="s">
        <v>32</v>
      </c>
      <c r="F346" s="3">
        <v>38</v>
      </c>
      <c r="G346" s="4" t="s">
        <v>749</v>
      </c>
      <c r="H346" s="4" t="str">
        <f t="shared" si="27"/>
        <v>George Melichar</v>
      </c>
      <c r="I346" s="4" t="str">
        <f t="shared" si="28"/>
        <v>New Orleans LA</v>
      </c>
      <c r="J346" s="4" t="str">
        <f t="shared" si="29"/>
        <v>Male 38</v>
      </c>
      <c r="K346" s="3" t="str">
        <f t="shared" si="25"/>
        <v xml:space="preserve">5000m </v>
      </c>
      <c r="L346" s="3" t="str">
        <f t="shared" si="26"/>
        <v>M35-39</v>
      </c>
    </row>
    <row r="347" spans="1:12" x14ac:dyDescent="0.25">
      <c r="A347" s="4"/>
      <c r="B347" s="4"/>
      <c r="C347" s="4"/>
      <c r="D347" s="4"/>
      <c r="E347" s="4"/>
      <c r="G347" s="4" t="s">
        <v>750</v>
      </c>
      <c r="H347" s="4" t="str">
        <f t="shared" si="27"/>
        <v>George Melichar</v>
      </c>
      <c r="I347" s="4" t="str">
        <f t="shared" si="28"/>
        <v>New Orleans LA</v>
      </c>
      <c r="J347" s="4" t="str">
        <f t="shared" si="29"/>
        <v>Male 38</v>
      </c>
      <c r="K347" s="3" t="str">
        <f t="shared" si="25"/>
        <v xml:space="preserve">10000m </v>
      </c>
      <c r="L347" s="3" t="str">
        <f t="shared" si="26"/>
        <v>M35-39</v>
      </c>
    </row>
    <row r="348" spans="1:12" x14ac:dyDescent="0.25">
      <c r="A348" s="4"/>
      <c r="B348" s="4"/>
      <c r="C348" s="4"/>
      <c r="D348" s="4"/>
      <c r="E348" s="4"/>
      <c r="G348" s="4" t="s">
        <v>751</v>
      </c>
      <c r="H348" s="4" t="str">
        <f t="shared" si="27"/>
        <v>George Melichar</v>
      </c>
      <c r="I348" s="4" t="str">
        <f t="shared" si="28"/>
        <v>New Orleans LA</v>
      </c>
      <c r="J348" s="4" t="str">
        <f t="shared" si="29"/>
        <v>Male 38</v>
      </c>
      <c r="K348" s="3" t="str">
        <f t="shared" si="25"/>
        <v xml:space="preserve">Marathon </v>
      </c>
      <c r="L348" s="3" t="str">
        <f t="shared" si="26"/>
        <v>M35-39</v>
      </c>
    </row>
    <row r="349" spans="1:12" x14ac:dyDescent="0.25">
      <c r="A349" s="4"/>
      <c r="B349" s="4"/>
      <c r="C349" s="4"/>
      <c r="D349" s="4"/>
      <c r="E349" s="4"/>
      <c r="G349" s="4" t="s">
        <v>752</v>
      </c>
      <c r="H349" s="4" t="str">
        <f t="shared" si="27"/>
        <v>George Melichar</v>
      </c>
      <c r="I349" s="4" t="str">
        <f t="shared" si="28"/>
        <v>New Orleans LA</v>
      </c>
      <c r="J349" s="4" t="str">
        <f t="shared" si="29"/>
        <v>Male 38</v>
      </c>
      <c r="K349" s="3" t="str">
        <f t="shared" si="25"/>
        <v xml:space="preserve">Shot Put </v>
      </c>
      <c r="L349" s="3" t="str">
        <f t="shared" si="26"/>
        <v>M35-39</v>
      </c>
    </row>
    <row r="350" spans="1:12" x14ac:dyDescent="0.25">
      <c r="A350" s="4"/>
      <c r="B350" s="4"/>
      <c r="C350" s="4"/>
      <c r="D350" s="4"/>
      <c r="E350" s="4"/>
      <c r="G350" s="4" t="s">
        <v>753</v>
      </c>
      <c r="H350" s="4" t="str">
        <f t="shared" si="27"/>
        <v>George Melichar</v>
      </c>
      <c r="I350" s="4" t="str">
        <f t="shared" si="28"/>
        <v>New Orleans LA</v>
      </c>
      <c r="J350" s="4" t="str">
        <f t="shared" si="29"/>
        <v>Male 38</v>
      </c>
      <c r="K350" s="3" t="str">
        <f t="shared" si="25"/>
        <v xml:space="preserve">Weight Throw </v>
      </c>
      <c r="L350" s="3" t="str">
        <f t="shared" si="26"/>
        <v>M35-39</v>
      </c>
    </row>
    <row r="351" spans="1:12" x14ac:dyDescent="0.25">
      <c r="A351" s="4" t="s">
        <v>754</v>
      </c>
      <c r="B351" s="4" t="s">
        <v>755</v>
      </c>
      <c r="C351" s="4" t="s">
        <v>237</v>
      </c>
      <c r="D351" s="4" t="s">
        <v>128</v>
      </c>
      <c r="E351" s="4" t="s">
        <v>32</v>
      </c>
      <c r="F351" s="3">
        <v>40</v>
      </c>
      <c r="G351" s="4" t="s">
        <v>756</v>
      </c>
      <c r="H351" s="4" t="str">
        <f t="shared" si="27"/>
        <v>Jason Melton</v>
      </c>
      <c r="I351" s="4" t="str">
        <f t="shared" si="28"/>
        <v>Houston TX</v>
      </c>
      <c r="J351" s="4" t="str">
        <f t="shared" si="29"/>
        <v>Male 40</v>
      </c>
      <c r="K351" s="3" t="str">
        <f t="shared" si="25"/>
        <v xml:space="preserve">High Jump </v>
      </c>
      <c r="L351" s="3" t="str">
        <f t="shared" si="26"/>
        <v>M40-44</v>
      </c>
    </row>
    <row r="352" spans="1:12" x14ac:dyDescent="0.25">
      <c r="A352" s="4"/>
      <c r="B352" s="4"/>
      <c r="C352" s="4"/>
      <c r="D352" s="4"/>
      <c r="E352" s="4"/>
      <c r="G352" s="4" t="s">
        <v>757</v>
      </c>
      <c r="H352" s="4" t="str">
        <f t="shared" si="27"/>
        <v>Jason Melton</v>
      </c>
      <c r="I352" s="4" t="str">
        <f t="shared" si="28"/>
        <v>Houston TX</v>
      </c>
      <c r="J352" s="4" t="str">
        <f t="shared" si="29"/>
        <v>Male 40</v>
      </c>
      <c r="K352" s="3" t="str">
        <f t="shared" si="25"/>
        <v xml:space="preserve">Long Jump </v>
      </c>
      <c r="L352" s="3" t="str">
        <f t="shared" si="26"/>
        <v>M40-44</v>
      </c>
    </row>
    <row r="353" spans="1:12" x14ac:dyDescent="0.25">
      <c r="A353" s="4"/>
      <c r="B353" s="4"/>
      <c r="C353" s="4"/>
      <c r="D353" s="4"/>
      <c r="E353" s="4"/>
      <c r="G353" s="4" t="s">
        <v>758</v>
      </c>
      <c r="H353" s="4" t="str">
        <f t="shared" si="27"/>
        <v>Jason Melton</v>
      </c>
      <c r="I353" s="4" t="str">
        <f t="shared" si="28"/>
        <v>Houston TX</v>
      </c>
      <c r="J353" s="4" t="str">
        <f t="shared" si="29"/>
        <v>Male 40</v>
      </c>
      <c r="K353" s="3" t="str">
        <f t="shared" si="25"/>
        <v xml:space="preserve">Triple Jump </v>
      </c>
      <c r="L353" s="3" t="str">
        <f t="shared" si="26"/>
        <v>M40-44</v>
      </c>
    </row>
    <row r="354" spans="1:12" x14ac:dyDescent="0.25">
      <c r="A354" s="4" t="s">
        <v>759</v>
      </c>
      <c r="B354" s="4" t="s">
        <v>760</v>
      </c>
      <c r="C354" s="4" t="s">
        <v>761</v>
      </c>
      <c r="D354" s="4" t="s">
        <v>165</v>
      </c>
      <c r="E354" s="4" t="s">
        <v>32</v>
      </c>
      <c r="F354" s="3">
        <v>52</v>
      </c>
      <c r="G354" s="4" t="s">
        <v>762</v>
      </c>
      <c r="H354" s="4" t="str">
        <f t="shared" si="27"/>
        <v>Eric Merriweather</v>
      </c>
      <c r="I354" s="4" t="str">
        <f t="shared" si="28"/>
        <v>Alpharetta GA</v>
      </c>
      <c r="J354" s="4" t="str">
        <f t="shared" si="29"/>
        <v>Male 52</v>
      </c>
      <c r="K354" s="3" t="str">
        <f t="shared" si="25"/>
        <v xml:space="preserve">100m </v>
      </c>
      <c r="L354" s="3" t="str">
        <f t="shared" si="26"/>
        <v>M50-54</v>
      </c>
    </row>
    <row r="355" spans="1:12" x14ac:dyDescent="0.25">
      <c r="A355" s="4"/>
      <c r="B355" s="4"/>
      <c r="C355" s="4"/>
      <c r="D355" s="4"/>
      <c r="E355" s="4"/>
      <c r="G355" s="4" t="s">
        <v>763</v>
      </c>
      <c r="H355" s="4" t="str">
        <f t="shared" si="27"/>
        <v>Eric Merriweather</v>
      </c>
      <c r="I355" s="4" t="str">
        <f t="shared" si="28"/>
        <v>Alpharetta GA</v>
      </c>
      <c r="J355" s="4" t="str">
        <f t="shared" si="29"/>
        <v>Male 52</v>
      </c>
      <c r="K355" s="3" t="str">
        <f t="shared" si="25"/>
        <v xml:space="preserve">200m </v>
      </c>
      <c r="L355" s="3" t="str">
        <f t="shared" si="26"/>
        <v>M50-54</v>
      </c>
    </row>
    <row r="356" spans="1:12" x14ac:dyDescent="0.25">
      <c r="A356" s="4" t="s">
        <v>764</v>
      </c>
      <c r="B356" s="4" t="s">
        <v>765</v>
      </c>
      <c r="C356" s="4" t="s">
        <v>766</v>
      </c>
      <c r="D356" s="4" t="s">
        <v>49</v>
      </c>
      <c r="E356" s="4" t="s">
        <v>32</v>
      </c>
      <c r="F356" s="3">
        <v>75</v>
      </c>
      <c r="G356" s="4" t="s">
        <v>767</v>
      </c>
      <c r="H356" s="4" t="str">
        <f t="shared" si="27"/>
        <v>Ronald Mickle</v>
      </c>
      <c r="I356" s="4" t="str">
        <f t="shared" si="28"/>
        <v>San Josed CA</v>
      </c>
      <c r="J356" s="4" t="str">
        <f t="shared" si="29"/>
        <v>Male 75</v>
      </c>
      <c r="K356" s="3" t="str">
        <f t="shared" si="25"/>
        <v xml:space="preserve">Discus Throw </v>
      </c>
      <c r="L356" s="3" t="str">
        <f t="shared" si="26"/>
        <v>M75-79</v>
      </c>
    </row>
    <row r="357" spans="1:12" x14ac:dyDescent="0.25">
      <c r="A357" s="4" t="s">
        <v>469</v>
      </c>
      <c r="B357" s="4" t="s">
        <v>768</v>
      </c>
      <c r="C357" s="4" t="s">
        <v>769</v>
      </c>
      <c r="D357" s="4" t="s">
        <v>770</v>
      </c>
      <c r="E357" s="4" t="s">
        <v>32</v>
      </c>
      <c r="F357" s="3">
        <v>48</v>
      </c>
      <c r="G357" s="4" t="s">
        <v>771</v>
      </c>
      <c r="H357" s="4" t="str">
        <f t="shared" si="27"/>
        <v>Gordon Miller</v>
      </c>
      <c r="I357" s="4" t="str">
        <f t="shared" si="28"/>
        <v>Moncks Corner SC</v>
      </c>
      <c r="J357" s="4" t="str">
        <f t="shared" si="29"/>
        <v>Male 48</v>
      </c>
      <c r="K357" s="3" t="str">
        <f t="shared" si="25"/>
        <v xml:space="preserve">400m </v>
      </c>
      <c r="L357" s="3" t="str">
        <f t="shared" si="26"/>
        <v>M45-49</v>
      </c>
    </row>
    <row r="358" spans="1:12" x14ac:dyDescent="0.25">
      <c r="A358" s="4"/>
      <c r="B358" s="4"/>
      <c r="C358" s="4"/>
      <c r="D358" s="4"/>
      <c r="E358" s="4"/>
      <c r="G358" s="4" t="s">
        <v>772</v>
      </c>
      <c r="H358" s="4" t="str">
        <f t="shared" si="27"/>
        <v>Gordon Miller</v>
      </c>
      <c r="I358" s="4" t="str">
        <f t="shared" si="28"/>
        <v>Moncks Corner SC</v>
      </c>
      <c r="J358" s="4" t="str">
        <f t="shared" si="29"/>
        <v>Male 48</v>
      </c>
      <c r="K358" s="3" t="str">
        <f t="shared" si="25"/>
        <v xml:space="preserve">800m </v>
      </c>
      <c r="L358" s="3" t="str">
        <f t="shared" si="26"/>
        <v>M45-49</v>
      </c>
    </row>
    <row r="359" spans="1:12" x14ac:dyDescent="0.25">
      <c r="A359" s="4" t="s">
        <v>773</v>
      </c>
      <c r="B359" s="4" t="s">
        <v>774</v>
      </c>
      <c r="C359" s="4" t="s">
        <v>775</v>
      </c>
      <c r="D359" s="4" t="s">
        <v>49</v>
      </c>
      <c r="E359" s="4" t="s">
        <v>32</v>
      </c>
      <c r="F359" s="3">
        <v>58</v>
      </c>
      <c r="G359" s="4" t="s">
        <v>776</v>
      </c>
      <c r="H359" s="4" t="str">
        <f t="shared" si="27"/>
        <v>Alvin Millerbis</v>
      </c>
      <c r="I359" s="4" t="str">
        <f t="shared" si="28"/>
        <v>Fontana CA</v>
      </c>
      <c r="J359" s="4" t="str">
        <f t="shared" si="29"/>
        <v>Male 58</v>
      </c>
      <c r="K359" s="3" t="str">
        <f t="shared" si="25"/>
        <v xml:space="preserve">100m </v>
      </c>
      <c r="L359" s="3" t="str">
        <f t="shared" si="26"/>
        <v>M55-59</v>
      </c>
    </row>
    <row r="360" spans="1:12" x14ac:dyDescent="0.25">
      <c r="A360" s="4" t="s">
        <v>777</v>
      </c>
      <c r="B360" s="4" t="s">
        <v>778</v>
      </c>
      <c r="C360" s="4" t="s">
        <v>671</v>
      </c>
      <c r="D360" s="4" t="s">
        <v>43</v>
      </c>
      <c r="E360" s="4" t="s">
        <v>10</v>
      </c>
      <c r="F360" s="3">
        <v>73</v>
      </c>
      <c r="G360" s="4" t="s">
        <v>779</v>
      </c>
      <c r="H360" s="4" t="str">
        <f t="shared" si="27"/>
        <v>Marilyn Mitchell</v>
      </c>
      <c r="I360" s="4" t="str">
        <f t="shared" si="28"/>
        <v>New York NY</v>
      </c>
      <c r="J360" s="4" t="str">
        <f t="shared" si="29"/>
        <v>Female 73</v>
      </c>
      <c r="K360" s="3" t="str">
        <f t="shared" si="25"/>
        <v xml:space="preserve">100m </v>
      </c>
      <c r="L360" s="3" t="str">
        <f t="shared" si="26"/>
        <v>F70-74</v>
      </c>
    </row>
    <row r="361" spans="1:12" x14ac:dyDescent="0.25">
      <c r="A361" s="4" t="s">
        <v>780</v>
      </c>
      <c r="B361" s="4" t="s">
        <v>781</v>
      </c>
      <c r="C361" s="4" t="s">
        <v>782</v>
      </c>
      <c r="D361" s="4" t="s">
        <v>171</v>
      </c>
      <c r="E361" s="4" t="s">
        <v>32</v>
      </c>
      <c r="F361" s="3">
        <v>71</v>
      </c>
      <c r="G361" s="4" t="s">
        <v>783</v>
      </c>
      <c r="H361" s="4" t="str">
        <f t="shared" si="27"/>
        <v>David Montieth</v>
      </c>
      <c r="I361" s="4" t="str">
        <f t="shared" si="28"/>
        <v>Ridgefield CT</v>
      </c>
      <c r="J361" s="4" t="str">
        <f t="shared" si="29"/>
        <v>Male 71</v>
      </c>
      <c r="K361" s="3" t="str">
        <f t="shared" si="25"/>
        <v xml:space="preserve">High Jump </v>
      </c>
      <c r="L361" s="3" t="str">
        <f t="shared" si="26"/>
        <v>M70-74</v>
      </c>
    </row>
    <row r="362" spans="1:12" x14ac:dyDescent="0.25">
      <c r="A362" s="4" t="s">
        <v>784</v>
      </c>
      <c r="B362" s="4" t="s">
        <v>785</v>
      </c>
      <c r="C362" s="4" t="s">
        <v>786</v>
      </c>
      <c r="D362" s="4" t="s">
        <v>523</v>
      </c>
      <c r="E362" s="4" t="s">
        <v>32</v>
      </c>
      <c r="F362" s="3">
        <v>55</v>
      </c>
      <c r="G362" s="4" t="s">
        <v>787</v>
      </c>
      <c r="H362" s="4" t="str">
        <f t="shared" si="27"/>
        <v>Corey Moody</v>
      </c>
      <c r="I362" s="4" t="str">
        <f t="shared" si="28"/>
        <v>Las Vegas NV</v>
      </c>
      <c r="J362" s="4" t="str">
        <f t="shared" si="29"/>
        <v>Male 55</v>
      </c>
      <c r="K362" s="3" t="str">
        <f t="shared" si="25"/>
        <v xml:space="preserve">400m </v>
      </c>
      <c r="L362" s="3" t="str">
        <f t="shared" si="26"/>
        <v>M55-59</v>
      </c>
    </row>
    <row r="363" spans="1:12" x14ac:dyDescent="0.25">
      <c r="A363" s="4" t="s">
        <v>788</v>
      </c>
      <c r="B363" s="4" t="s">
        <v>789</v>
      </c>
      <c r="C363" s="4" t="s">
        <v>790</v>
      </c>
      <c r="D363" s="4" t="s">
        <v>20</v>
      </c>
      <c r="E363" s="4" t="s">
        <v>10</v>
      </c>
      <c r="F363" s="3">
        <v>39</v>
      </c>
      <c r="G363" s="4" t="s">
        <v>791</v>
      </c>
      <c r="H363" s="4" t="str">
        <f t="shared" si="27"/>
        <v>LaTisha Moulds</v>
      </c>
      <c r="I363" s="4" t="str">
        <f t="shared" si="28"/>
        <v>Panama City FL</v>
      </c>
      <c r="J363" s="4" t="str">
        <f t="shared" si="29"/>
        <v>Female 39</v>
      </c>
      <c r="K363" s="3" t="str">
        <f t="shared" si="25"/>
        <v xml:space="preserve">100m </v>
      </c>
      <c r="L363" s="3" t="str">
        <f t="shared" si="26"/>
        <v>F35-39</v>
      </c>
    </row>
    <row r="364" spans="1:12" x14ac:dyDescent="0.25">
      <c r="A364" s="4"/>
      <c r="B364" s="4"/>
      <c r="C364" s="4"/>
      <c r="D364" s="4"/>
      <c r="E364" s="4"/>
      <c r="G364" s="4" t="s">
        <v>792</v>
      </c>
      <c r="H364" s="4" t="str">
        <f t="shared" si="27"/>
        <v>LaTisha Moulds</v>
      </c>
      <c r="I364" s="4" t="str">
        <f t="shared" si="28"/>
        <v>Panama City FL</v>
      </c>
      <c r="J364" s="4" t="str">
        <f t="shared" si="29"/>
        <v>Female 39</v>
      </c>
      <c r="K364" s="3" t="str">
        <f t="shared" si="25"/>
        <v xml:space="preserve">200m </v>
      </c>
      <c r="L364" s="3" t="str">
        <f t="shared" si="26"/>
        <v>F35-39</v>
      </c>
    </row>
    <row r="365" spans="1:12" x14ac:dyDescent="0.25">
      <c r="A365" s="4" t="s">
        <v>793</v>
      </c>
      <c r="B365" s="4" t="s">
        <v>794</v>
      </c>
      <c r="C365" s="4" t="s">
        <v>237</v>
      </c>
      <c r="D365" s="4" t="s">
        <v>128</v>
      </c>
      <c r="E365" s="4" t="s">
        <v>32</v>
      </c>
      <c r="F365" s="3">
        <v>65</v>
      </c>
      <c r="G365" s="4" t="s">
        <v>795</v>
      </c>
      <c r="H365" s="4" t="str">
        <f t="shared" si="27"/>
        <v>Peter Mullin</v>
      </c>
      <c r="I365" s="4" t="str">
        <f t="shared" si="28"/>
        <v>Houston TX</v>
      </c>
      <c r="J365" s="4" t="str">
        <f t="shared" si="29"/>
        <v>Male 65</v>
      </c>
      <c r="K365" s="3" t="str">
        <f t="shared" si="25"/>
        <v xml:space="preserve">1500m </v>
      </c>
      <c r="L365" s="3" t="str">
        <f t="shared" si="26"/>
        <v>M65-69</v>
      </c>
    </row>
    <row r="366" spans="1:12" x14ac:dyDescent="0.25">
      <c r="A366" s="4"/>
      <c r="B366" s="4"/>
      <c r="C366" s="4"/>
      <c r="D366" s="4"/>
      <c r="E366" s="4"/>
      <c r="G366" s="4" t="s">
        <v>796</v>
      </c>
      <c r="H366" s="4" t="str">
        <f t="shared" si="27"/>
        <v>Peter Mullin</v>
      </c>
      <c r="I366" s="4" t="str">
        <f t="shared" si="28"/>
        <v>Houston TX</v>
      </c>
      <c r="J366" s="4" t="str">
        <f t="shared" si="29"/>
        <v>Male 65</v>
      </c>
      <c r="K366" s="3" t="str">
        <f t="shared" si="25"/>
        <v xml:space="preserve">5000m </v>
      </c>
      <c r="L366" s="3" t="str">
        <f t="shared" si="26"/>
        <v>M65-69</v>
      </c>
    </row>
    <row r="367" spans="1:12" x14ac:dyDescent="0.25">
      <c r="A367" s="4"/>
      <c r="B367" s="4"/>
      <c r="C367" s="4"/>
      <c r="D367" s="4"/>
      <c r="E367" s="4"/>
      <c r="G367" s="4" t="s">
        <v>797</v>
      </c>
      <c r="H367" s="4" t="str">
        <f t="shared" si="27"/>
        <v>Peter Mullin</v>
      </c>
      <c r="I367" s="4" t="str">
        <f t="shared" si="28"/>
        <v>Houston TX</v>
      </c>
      <c r="J367" s="4" t="str">
        <f t="shared" si="29"/>
        <v>Male 65</v>
      </c>
      <c r="K367" s="3" t="str">
        <f t="shared" si="25"/>
        <v xml:space="preserve">10000m </v>
      </c>
      <c r="L367" s="3" t="str">
        <f t="shared" si="26"/>
        <v>M65-69</v>
      </c>
    </row>
    <row r="368" spans="1:12" x14ac:dyDescent="0.25">
      <c r="A368" s="4"/>
      <c r="B368" s="4"/>
      <c r="C368" s="4"/>
      <c r="D368" s="4"/>
      <c r="E368" s="4"/>
      <c r="G368" s="4" t="s">
        <v>798</v>
      </c>
      <c r="H368" s="4" t="str">
        <f t="shared" si="27"/>
        <v>Peter Mullin</v>
      </c>
      <c r="I368" s="4" t="str">
        <f t="shared" si="28"/>
        <v>Houston TX</v>
      </c>
      <c r="J368" s="4" t="str">
        <f t="shared" si="29"/>
        <v>Male 65</v>
      </c>
      <c r="K368" s="3" t="str">
        <f t="shared" si="25"/>
        <v xml:space="preserve">Half Marathon </v>
      </c>
      <c r="L368" s="3" t="str">
        <f t="shared" si="26"/>
        <v>M65-69</v>
      </c>
    </row>
    <row r="369" spans="1:12" x14ac:dyDescent="0.25">
      <c r="A369" s="4" t="s">
        <v>799</v>
      </c>
      <c r="B369" s="4" t="s">
        <v>800</v>
      </c>
      <c r="C369" s="4" t="s">
        <v>351</v>
      </c>
      <c r="D369" s="4" t="s">
        <v>165</v>
      </c>
      <c r="E369" s="4" t="s">
        <v>10</v>
      </c>
      <c r="F369" s="3">
        <v>62</v>
      </c>
      <c r="G369" s="4" t="s">
        <v>801</v>
      </c>
      <c r="H369" s="4" t="str">
        <f t="shared" si="27"/>
        <v>Trenice Mullis Dubow</v>
      </c>
      <c r="I369" s="4" t="str">
        <f t="shared" si="28"/>
        <v>Tucker GA</v>
      </c>
      <c r="J369" s="4" t="str">
        <f t="shared" si="29"/>
        <v>Female 62</v>
      </c>
      <c r="K369" s="3" t="str">
        <f t="shared" si="25"/>
        <v xml:space="preserve">800m </v>
      </c>
      <c r="L369" s="3" t="str">
        <f t="shared" si="26"/>
        <v>F60-64</v>
      </c>
    </row>
    <row r="370" spans="1:12" x14ac:dyDescent="0.25">
      <c r="A370" s="4"/>
      <c r="B370" s="4"/>
      <c r="C370" s="4"/>
      <c r="D370" s="4"/>
      <c r="E370" s="4"/>
      <c r="G370" s="4" t="s">
        <v>802</v>
      </c>
      <c r="H370" s="4" t="str">
        <f t="shared" si="27"/>
        <v>Trenice Mullis Dubow</v>
      </c>
      <c r="I370" s="4" t="str">
        <f t="shared" si="28"/>
        <v>Tucker GA</v>
      </c>
      <c r="J370" s="4" t="str">
        <f t="shared" si="29"/>
        <v>Female 62</v>
      </c>
      <c r="K370" s="3" t="str">
        <f t="shared" si="25"/>
        <v xml:space="preserve">1500m </v>
      </c>
      <c r="L370" s="3" t="str">
        <f t="shared" si="26"/>
        <v>F60-64</v>
      </c>
    </row>
    <row r="371" spans="1:12" x14ac:dyDescent="0.25">
      <c r="A371" s="4"/>
      <c r="B371" s="4"/>
      <c r="C371" s="4"/>
      <c r="D371" s="4"/>
      <c r="E371" s="4"/>
      <c r="G371" s="4" t="s">
        <v>803</v>
      </c>
      <c r="H371" s="4" t="str">
        <f t="shared" si="27"/>
        <v>Trenice Mullis Dubow</v>
      </c>
      <c r="I371" s="4" t="str">
        <f t="shared" si="28"/>
        <v>Tucker GA</v>
      </c>
      <c r="J371" s="4" t="str">
        <f t="shared" si="29"/>
        <v>Female 62</v>
      </c>
      <c r="K371" s="3" t="str">
        <f t="shared" si="25"/>
        <v xml:space="preserve">5000m </v>
      </c>
      <c r="L371" s="3" t="str">
        <f t="shared" si="26"/>
        <v>F60-64</v>
      </c>
    </row>
    <row r="372" spans="1:12" x14ac:dyDescent="0.25">
      <c r="A372" s="4" t="s">
        <v>521</v>
      </c>
      <c r="B372" s="4" t="s">
        <v>804</v>
      </c>
      <c r="C372" s="4" t="s">
        <v>805</v>
      </c>
      <c r="D372" s="4" t="s">
        <v>806</v>
      </c>
      <c r="E372" s="4" t="s">
        <v>32</v>
      </c>
      <c r="F372" s="3">
        <v>62</v>
      </c>
      <c r="G372" s="4" t="s">
        <v>807</v>
      </c>
      <c r="H372" s="4" t="str">
        <f t="shared" si="27"/>
        <v>William Murray</v>
      </c>
      <c r="I372" s="4" t="str">
        <f t="shared" si="28"/>
        <v>Equality AL</v>
      </c>
      <c r="J372" s="4" t="str">
        <f t="shared" si="29"/>
        <v>Male 62</v>
      </c>
      <c r="K372" s="3" t="str">
        <f t="shared" si="25"/>
        <v xml:space="preserve">Discus Throw </v>
      </c>
      <c r="L372" s="3" t="str">
        <f t="shared" si="26"/>
        <v>M60-64</v>
      </c>
    </row>
    <row r="373" spans="1:12" x14ac:dyDescent="0.25">
      <c r="A373" s="4"/>
      <c r="B373" s="4"/>
      <c r="C373" s="4"/>
      <c r="D373" s="4"/>
      <c r="E373" s="4"/>
      <c r="G373" s="4" t="s">
        <v>812</v>
      </c>
      <c r="H373" s="4" t="str">
        <f t="shared" si="27"/>
        <v>William Murray</v>
      </c>
      <c r="I373" s="4" t="str">
        <f t="shared" si="28"/>
        <v>Equality AL</v>
      </c>
      <c r="J373" s="4" t="str">
        <f t="shared" si="29"/>
        <v>Male 62</v>
      </c>
      <c r="K373" s="3" t="str">
        <f t="shared" si="25"/>
        <v xml:space="preserve">Shot Put </v>
      </c>
      <c r="L373" s="3" t="str">
        <f t="shared" si="26"/>
        <v>M60-64</v>
      </c>
    </row>
    <row r="374" spans="1:12" x14ac:dyDescent="0.25">
      <c r="A374" s="4" t="s">
        <v>808</v>
      </c>
      <c r="B374" s="4" t="s">
        <v>809</v>
      </c>
      <c r="C374" s="4" t="s">
        <v>810</v>
      </c>
      <c r="D374" s="4" t="s">
        <v>811</v>
      </c>
      <c r="E374" s="4" t="s">
        <v>32</v>
      </c>
      <c r="F374" s="3">
        <v>64</v>
      </c>
      <c r="G374" s="4" t="s">
        <v>813</v>
      </c>
      <c r="H374" s="4" t="str">
        <f t="shared" si="27"/>
        <v>Joseph Myers</v>
      </c>
      <c r="I374" s="4" t="str">
        <f t="shared" si="28"/>
        <v>White Pine TN</v>
      </c>
      <c r="J374" s="4" t="str">
        <f t="shared" si="29"/>
        <v>Male 64</v>
      </c>
      <c r="K374" s="3" t="str">
        <f t="shared" si="25"/>
        <v xml:space="preserve">Discus Throw </v>
      </c>
      <c r="L374" s="3" t="str">
        <f t="shared" si="26"/>
        <v>M60-64</v>
      </c>
    </row>
    <row r="375" spans="1:12" x14ac:dyDescent="0.25">
      <c r="A375" s="4" t="s">
        <v>814</v>
      </c>
      <c r="B375" s="4" t="s">
        <v>815</v>
      </c>
      <c r="C375" s="4" t="s">
        <v>671</v>
      </c>
      <c r="D375" s="4" t="s">
        <v>43</v>
      </c>
      <c r="E375" s="4" t="s">
        <v>32</v>
      </c>
      <c r="F375" s="3">
        <v>55</v>
      </c>
      <c r="G375" s="4" t="s">
        <v>816</v>
      </c>
      <c r="H375" s="4" t="str">
        <f t="shared" si="27"/>
        <v>Will Nesbitt</v>
      </c>
      <c r="I375" s="4" t="str">
        <f t="shared" si="28"/>
        <v>New York NY</v>
      </c>
      <c r="J375" s="4" t="str">
        <f t="shared" si="29"/>
        <v>Male 55</v>
      </c>
      <c r="K375" s="3" t="str">
        <f t="shared" si="25"/>
        <v xml:space="preserve">Pole Vault </v>
      </c>
      <c r="L375" s="3" t="str">
        <f t="shared" si="26"/>
        <v>M50-54</v>
      </c>
    </row>
    <row r="376" spans="1:12" x14ac:dyDescent="0.25">
      <c r="A376" s="4" t="s">
        <v>521</v>
      </c>
      <c r="B376" s="4" t="s">
        <v>817</v>
      </c>
      <c r="C376" s="4" t="s">
        <v>818</v>
      </c>
      <c r="D376" s="4" t="s">
        <v>445</v>
      </c>
      <c r="E376" s="4" t="s">
        <v>32</v>
      </c>
      <c r="F376" s="3">
        <v>51</v>
      </c>
      <c r="G376" s="4" t="s">
        <v>819</v>
      </c>
      <c r="H376" s="4" t="str">
        <f t="shared" si="27"/>
        <v>William Newsham</v>
      </c>
      <c r="I376" s="4" t="str">
        <f t="shared" si="28"/>
        <v>Brookline NH</v>
      </c>
      <c r="J376" s="4" t="str">
        <f t="shared" si="29"/>
        <v>Male 51</v>
      </c>
      <c r="K376" s="3" t="str">
        <f t="shared" si="25"/>
        <v xml:space="preserve">1500m </v>
      </c>
      <c r="L376" s="3" t="str">
        <f t="shared" si="26"/>
        <v>M50-54</v>
      </c>
    </row>
    <row r="377" spans="1:12" x14ac:dyDescent="0.25">
      <c r="A377" s="4"/>
      <c r="B377" s="4"/>
      <c r="C377" s="4"/>
      <c r="D377" s="4"/>
      <c r="E377" s="4"/>
      <c r="G377" s="4" t="s">
        <v>820</v>
      </c>
      <c r="H377" s="4" t="str">
        <f t="shared" si="27"/>
        <v>William Newsham</v>
      </c>
      <c r="I377" s="4" t="str">
        <f t="shared" si="28"/>
        <v>Brookline NH</v>
      </c>
      <c r="J377" s="4" t="str">
        <f t="shared" si="29"/>
        <v>Male 51</v>
      </c>
      <c r="K377" s="3" t="str">
        <f t="shared" si="25"/>
        <v xml:space="preserve">5000m </v>
      </c>
      <c r="L377" s="3" t="str">
        <f t="shared" si="26"/>
        <v>M50-54</v>
      </c>
    </row>
    <row r="378" spans="1:12" x14ac:dyDescent="0.25">
      <c r="A378" s="4"/>
      <c r="B378" s="4"/>
      <c r="C378" s="4"/>
      <c r="D378" s="4"/>
      <c r="E378" s="4"/>
      <c r="G378" s="4" t="s">
        <v>821</v>
      </c>
      <c r="H378" s="4" t="str">
        <f t="shared" si="27"/>
        <v>William Newsham</v>
      </c>
      <c r="I378" s="4" t="str">
        <f t="shared" si="28"/>
        <v>Brookline NH</v>
      </c>
      <c r="J378" s="4" t="str">
        <f t="shared" si="29"/>
        <v>Male 51</v>
      </c>
      <c r="K378" s="3" t="str">
        <f t="shared" si="25"/>
        <v xml:space="preserve">Marathon </v>
      </c>
      <c r="L378" s="3" t="str">
        <f t="shared" si="26"/>
        <v>M50-54</v>
      </c>
    </row>
    <row r="379" spans="1:12" x14ac:dyDescent="0.25">
      <c r="A379" s="4" t="s">
        <v>822</v>
      </c>
      <c r="B379" s="4" t="s">
        <v>823</v>
      </c>
      <c r="C379" s="4" t="s">
        <v>824</v>
      </c>
      <c r="D379" s="4" t="s">
        <v>825</v>
      </c>
      <c r="E379" s="4" t="s">
        <v>10</v>
      </c>
      <c r="F379" s="3">
        <v>46</v>
      </c>
      <c r="G379" s="4" t="s">
        <v>826</v>
      </c>
      <c r="H379" s="4" t="str">
        <f t="shared" si="27"/>
        <v>Jenny Newton</v>
      </c>
      <c r="I379" s="4" t="str">
        <f t="shared" si="28"/>
        <v>Missoula MT</v>
      </c>
      <c r="J379" s="4" t="str">
        <f t="shared" si="29"/>
        <v>Female 46</v>
      </c>
      <c r="K379" s="3" t="str">
        <f t="shared" si="25"/>
        <v xml:space="preserve">5000m </v>
      </c>
      <c r="L379" s="3" t="str">
        <f t="shared" si="26"/>
        <v>F45-49</v>
      </c>
    </row>
    <row r="380" spans="1:12" x14ac:dyDescent="0.25">
      <c r="A380" s="4"/>
      <c r="B380" s="4"/>
      <c r="C380" s="4"/>
      <c r="D380" s="4"/>
      <c r="E380" s="4"/>
      <c r="G380" s="4" t="s">
        <v>827</v>
      </c>
      <c r="H380" s="4" t="str">
        <f t="shared" si="27"/>
        <v>Jenny Newton</v>
      </c>
      <c r="I380" s="4" t="str">
        <f t="shared" si="28"/>
        <v>Missoula MT</v>
      </c>
      <c r="J380" s="4" t="str">
        <f t="shared" si="29"/>
        <v>Female 46</v>
      </c>
      <c r="K380" s="3" t="str">
        <f t="shared" si="25"/>
        <v xml:space="preserve">8 km Cross Country </v>
      </c>
      <c r="L380" s="3" t="str">
        <f t="shared" si="26"/>
        <v>F45-49</v>
      </c>
    </row>
    <row r="381" spans="1:12" x14ac:dyDescent="0.25">
      <c r="A381" s="4" t="s">
        <v>272</v>
      </c>
      <c r="B381" s="4" t="s">
        <v>828</v>
      </c>
      <c r="C381" s="4" t="s">
        <v>829</v>
      </c>
      <c r="D381" s="4" t="s">
        <v>830</v>
      </c>
      <c r="E381" s="4" t="s">
        <v>32</v>
      </c>
      <c r="F381" s="3">
        <v>64</v>
      </c>
      <c r="G381" s="4" t="s">
        <v>831</v>
      </c>
      <c r="H381" s="4" t="str">
        <f t="shared" si="27"/>
        <v>Thomas Nielsen</v>
      </c>
      <c r="I381" s="4" t="str">
        <f t="shared" si="28"/>
        <v>East Brunswick NJ</v>
      </c>
      <c r="J381" s="4" t="str">
        <f t="shared" si="29"/>
        <v>Male 64</v>
      </c>
      <c r="K381" s="3" t="str">
        <f t="shared" si="25"/>
        <v xml:space="preserve">Javelin Throw </v>
      </c>
      <c r="L381" s="3" t="str">
        <f t="shared" si="26"/>
        <v>M60-64</v>
      </c>
    </row>
    <row r="382" spans="1:12" x14ac:dyDescent="0.25">
      <c r="A382" s="4" t="s">
        <v>832</v>
      </c>
      <c r="B382" s="4" t="s">
        <v>833</v>
      </c>
      <c r="C382" s="4" t="s">
        <v>834</v>
      </c>
      <c r="D382" s="4" t="s">
        <v>49</v>
      </c>
      <c r="E382" s="4" t="s">
        <v>10</v>
      </c>
      <c r="F382" s="3">
        <v>82</v>
      </c>
      <c r="G382" s="4" t="s">
        <v>835</v>
      </c>
      <c r="H382" s="4" t="str">
        <f t="shared" si="27"/>
        <v>Irene Obera</v>
      </c>
      <c r="I382" s="4" t="str">
        <f t="shared" si="28"/>
        <v>Fremont CA</v>
      </c>
      <c r="J382" s="4" t="str">
        <f t="shared" si="29"/>
        <v>Female 82</v>
      </c>
      <c r="K382" s="3" t="str">
        <f t="shared" si="25"/>
        <v xml:space="preserve">100m </v>
      </c>
      <c r="L382" s="3" t="str">
        <f t="shared" si="26"/>
        <v>F80-84</v>
      </c>
    </row>
    <row r="383" spans="1:12" x14ac:dyDescent="0.25">
      <c r="A383" s="4"/>
      <c r="B383" s="4"/>
      <c r="C383" s="4"/>
      <c r="D383" s="4"/>
      <c r="E383" s="4"/>
      <c r="G383" s="4" t="s">
        <v>836</v>
      </c>
      <c r="H383" s="4" t="str">
        <f t="shared" si="27"/>
        <v>Irene Obera</v>
      </c>
      <c r="I383" s="4" t="str">
        <f t="shared" si="28"/>
        <v>Fremont CA</v>
      </c>
      <c r="J383" s="4" t="str">
        <f t="shared" si="29"/>
        <v>Female 82</v>
      </c>
      <c r="K383" s="3" t="str">
        <f t="shared" si="25"/>
        <v xml:space="preserve">200m </v>
      </c>
      <c r="L383" s="3" t="str">
        <f t="shared" si="26"/>
        <v>F80-84</v>
      </c>
    </row>
    <row r="384" spans="1:12" x14ac:dyDescent="0.25">
      <c r="A384" s="4"/>
      <c r="B384" s="4"/>
      <c r="C384" s="4"/>
      <c r="D384" s="4"/>
      <c r="E384" s="4"/>
      <c r="G384" s="4" t="s">
        <v>837</v>
      </c>
      <c r="H384" s="4" t="str">
        <f t="shared" si="27"/>
        <v>Irene Obera</v>
      </c>
      <c r="I384" s="4" t="str">
        <f t="shared" si="28"/>
        <v>Fremont CA</v>
      </c>
      <c r="J384" s="4" t="str">
        <f t="shared" si="29"/>
        <v>Female 82</v>
      </c>
      <c r="K384" s="3" t="str">
        <f t="shared" si="25"/>
        <v xml:space="preserve">400m </v>
      </c>
      <c r="L384" s="3" t="str">
        <f t="shared" si="26"/>
        <v>F80-84</v>
      </c>
    </row>
    <row r="385" spans="1:12" x14ac:dyDescent="0.25">
      <c r="A385" s="4"/>
      <c r="B385" s="4"/>
      <c r="C385" s="4"/>
      <c r="D385" s="4"/>
      <c r="E385" s="4"/>
      <c r="G385" s="4" t="s">
        <v>838</v>
      </c>
      <c r="H385" s="4" t="str">
        <f t="shared" si="27"/>
        <v>Irene Obera</v>
      </c>
      <c r="I385" s="4" t="str">
        <f t="shared" si="28"/>
        <v>Fremont CA</v>
      </c>
      <c r="J385" s="4" t="str">
        <f t="shared" si="29"/>
        <v>Female 82</v>
      </c>
      <c r="K385" s="3" t="str">
        <f t="shared" si="25"/>
        <v xml:space="preserve">80m Hurdles </v>
      </c>
      <c r="L385" s="3" t="str">
        <f t="shared" si="26"/>
        <v>F80-84</v>
      </c>
    </row>
    <row r="386" spans="1:12" x14ac:dyDescent="0.25">
      <c r="A386" s="4"/>
      <c r="B386" s="4"/>
      <c r="C386" s="4"/>
      <c r="D386" s="4"/>
      <c r="E386" s="4"/>
      <c r="G386" s="4" t="s">
        <v>839</v>
      </c>
      <c r="H386" s="4" t="str">
        <f t="shared" si="27"/>
        <v>Irene Obera</v>
      </c>
      <c r="I386" s="4" t="str">
        <f t="shared" si="28"/>
        <v>Fremont CA</v>
      </c>
      <c r="J386" s="4" t="str">
        <f t="shared" si="29"/>
        <v>Female 82</v>
      </c>
      <c r="K386" s="3" t="str">
        <f t="shared" si="25"/>
        <v xml:space="preserve">200m Hurdles </v>
      </c>
      <c r="L386" s="3" t="str">
        <f t="shared" si="26"/>
        <v>F80-84</v>
      </c>
    </row>
    <row r="387" spans="1:12" x14ac:dyDescent="0.25">
      <c r="A387" s="4"/>
      <c r="B387" s="4"/>
      <c r="C387" s="4"/>
      <c r="D387" s="4"/>
      <c r="E387" s="4"/>
      <c r="G387" s="4" t="s">
        <v>321</v>
      </c>
      <c r="H387" s="4" t="str">
        <f t="shared" si="27"/>
        <v>Irene Obera</v>
      </c>
      <c r="I387" s="4" t="str">
        <f t="shared" si="28"/>
        <v>Fremont CA</v>
      </c>
      <c r="J387" s="4" t="str">
        <f t="shared" si="29"/>
        <v>Female 82</v>
      </c>
      <c r="K387" s="3" t="str">
        <f t="shared" ref="K387:K450" si="30">+LEFT(G387,FIND("(",G387)-1)</f>
        <v xml:space="preserve">High Jump </v>
      </c>
      <c r="L387" s="3" t="str">
        <f t="shared" ref="L387:L450" si="31">+UPPER(LEFT(J387,1))&amp;MID(G387,FIND("n: ",G387)+3,5)</f>
        <v>F80-84</v>
      </c>
    </row>
    <row r="388" spans="1:12" x14ac:dyDescent="0.25">
      <c r="A388" s="4"/>
      <c r="B388" s="4"/>
      <c r="C388" s="4"/>
      <c r="D388" s="4"/>
      <c r="E388" s="4"/>
      <c r="G388" s="4" t="s">
        <v>840</v>
      </c>
      <c r="H388" s="4" t="str">
        <f t="shared" ref="H388:H451" si="32">+IF(A388="",H387,A388&amp;" "&amp;B388)</f>
        <v>Irene Obera</v>
      </c>
      <c r="I388" s="4" t="str">
        <f t="shared" ref="I388:I451" si="33">+IF(C388="",I387,C388&amp;" "&amp;D388)</f>
        <v>Fremont CA</v>
      </c>
      <c r="J388" s="4" t="str">
        <f t="shared" ref="J388:J451" si="34">+IF(E388="",J387,PROPER(E388)&amp;" "&amp;F388)</f>
        <v>Female 82</v>
      </c>
      <c r="K388" s="3" t="str">
        <f t="shared" si="30"/>
        <v xml:space="preserve">Long Jump </v>
      </c>
      <c r="L388" s="3" t="str">
        <f t="shared" si="31"/>
        <v>F80-84</v>
      </c>
    </row>
    <row r="389" spans="1:12" x14ac:dyDescent="0.25">
      <c r="A389" s="4"/>
      <c r="B389" s="4"/>
      <c r="C389" s="4"/>
      <c r="D389" s="4"/>
      <c r="E389" s="4"/>
      <c r="G389" s="4" t="s">
        <v>841</v>
      </c>
      <c r="H389" s="4" t="str">
        <f t="shared" si="32"/>
        <v>Irene Obera</v>
      </c>
      <c r="I389" s="4" t="str">
        <f t="shared" si="33"/>
        <v>Fremont CA</v>
      </c>
      <c r="J389" s="4" t="str">
        <f t="shared" si="34"/>
        <v>Female 82</v>
      </c>
      <c r="K389" s="3" t="str">
        <f t="shared" si="30"/>
        <v xml:space="preserve">Triple Jump </v>
      </c>
      <c r="L389" s="3" t="str">
        <f t="shared" si="31"/>
        <v>F80-84</v>
      </c>
    </row>
    <row r="390" spans="1:12" x14ac:dyDescent="0.25">
      <c r="A390" s="4"/>
      <c r="B390" s="4"/>
      <c r="C390" s="4"/>
      <c r="D390" s="4"/>
      <c r="E390" s="4"/>
      <c r="G390" s="4" t="s">
        <v>842</v>
      </c>
      <c r="H390" s="4" t="str">
        <f t="shared" si="32"/>
        <v>Irene Obera</v>
      </c>
      <c r="I390" s="4" t="str">
        <f t="shared" si="33"/>
        <v>Fremont CA</v>
      </c>
      <c r="J390" s="4" t="str">
        <f t="shared" si="34"/>
        <v>Female 82</v>
      </c>
      <c r="K390" s="3" t="str">
        <f t="shared" si="30"/>
        <v xml:space="preserve">Heptathlon </v>
      </c>
      <c r="L390" s="3" t="str">
        <f t="shared" si="31"/>
        <v>F80-84</v>
      </c>
    </row>
    <row r="391" spans="1:12" x14ac:dyDescent="0.25">
      <c r="A391" s="4" t="s">
        <v>52</v>
      </c>
      <c r="B391" s="4" t="s">
        <v>843</v>
      </c>
      <c r="C391" s="4" t="s">
        <v>844</v>
      </c>
      <c r="D391" s="4" t="s">
        <v>31</v>
      </c>
      <c r="E391" s="4" t="s">
        <v>32</v>
      </c>
      <c r="F391" s="3">
        <v>66</v>
      </c>
      <c r="G391" s="4" t="s">
        <v>845</v>
      </c>
      <c r="H391" s="4" t="str">
        <f t="shared" si="32"/>
        <v>John Oleski</v>
      </c>
      <c r="I391" s="4" t="str">
        <f t="shared" si="33"/>
        <v>Belmont MA</v>
      </c>
      <c r="J391" s="4" t="str">
        <f t="shared" si="34"/>
        <v>Male 66</v>
      </c>
      <c r="K391" s="3" t="str">
        <f t="shared" si="30"/>
        <v xml:space="preserve">100m </v>
      </c>
      <c r="L391" s="3" t="str">
        <f t="shared" si="31"/>
        <v>M65-69</v>
      </c>
    </row>
    <row r="392" spans="1:12" x14ac:dyDescent="0.25">
      <c r="A392" s="4"/>
      <c r="B392" s="4"/>
      <c r="C392" s="4"/>
      <c r="D392" s="4"/>
      <c r="E392" s="4"/>
      <c r="G392" s="4" t="s">
        <v>846</v>
      </c>
      <c r="H392" s="4" t="str">
        <f t="shared" si="32"/>
        <v>John Oleski</v>
      </c>
      <c r="I392" s="4" t="str">
        <f t="shared" si="33"/>
        <v>Belmont MA</v>
      </c>
      <c r="J392" s="4" t="str">
        <f t="shared" si="34"/>
        <v>Male 66</v>
      </c>
      <c r="K392" s="3" t="str">
        <f t="shared" si="30"/>
        <v xml:space="preserve">Long Jump </v>
      </c>
      <c r="L392" s="3" t="str">
        <f t="shared" si="31"/>
        <v>M65-69</v>
      </c>
    </row>
    <row r="393" spans="1:12" x14ac:dyDescent="0.25">
      <c r="A393" s="4"/>
      <c r="B393" s="4"/>
      <c r="C393" s="4"/>
      <c r="D393" s="4"/>
      <c r="E393" s="4"/>
      <c r="G393" s="4" t="s">
        <v>847</v>
      </c>
      <c r="H393" s="4" t="str">
        <f t="shared" si="32"/>
        <v>John Oleski</v>
      </c>
      <c r="I393" s="4" t="str">
        <f t="shared" si="33"/>
        <v>Belmont MA</v>
      </c>
      <c r="J393" s="4" t="str">
        <f t="shared" si="34"/>
        <v>Male 66</v>
      </c>
      <c r="K393" s="3" t="str">
        <f t="shared" si="30"/>
        <v xml:space="preserve">Triple Jump </v>
      </c>
      <c r="L393" s="3" t="str">
        <f t="shared" si="31"/>
        <v>M65-69</v>
      </c>
    </row>
    <row r="394" spans="1:12" x14ac:dyDescent="0.25">
      <c r="A394" s="4" t="s">
        <v>433</v>
      </c>
      <c r="B394" s="4" t="s">
        <v>848</v>
      </c>
      <c r="C394" s="4" t="s">
        <v>849</v>
      </c>
      <c r="D394" s="4" t="s">
        <v>109</v>
      </c>
      <c r="E394" s="4" t="s">
        <v>32</v>
      </c>
      <c r="F394" s="3">
        <v>49</v>
      </c>
      <c r="G394" s="4" t="s">
        <v>850</v>
      </c>
      <c r="H394" s="4" t="str">
        <f t="shared" si="32"/>
        <v>Ralph ONeal</v>
      </c>
      <c r="I394" s="4" t="str">
        <f t="shared" si="33"/>
        <v>Pueblo CO</v>
      </c>
      <c r="J394" s="4" t="str">
        <f t="shared" si="34"/>
        <v>Male 49</v>
      </c>
      <c r="K394" s="3" t="str">
        <f t="shared" si="30"/>
        <v xml:space="preserve">High Jump </v>
      </c>
      <c r="L394" s="3" t="str">
        <f t="shared" si="31"/>
        <v>M45-49</v>
      </c>
    </row>
    <row r="395" spans="1:12" x14ac:dyDescent="0.25">
      <c r="A395" s="4"/>
      <c r="B395" s="4"/>
      <c r="C395" s="4"/>
      <c r="D395" s="4"/>
      <c r="E395" s="4"/>
      <c r="G395" s="4" t="s">
        <v>851</v>
      </c>
      <c r="H395" s="4" t="str">
        <f t="shared" si="32"/>
        <v>Ralph ONeal</v>
      </c>
      <c r="I395" s="4" t="str">
        <f t="shared" si="33"/>
        <v>Pueblo CO</v>
      </c>
      <c r="J395" s="4" t="str">
        <f t="shared" si="34"/>
        <v>Male 49</v>
      </c>
      <c r="K395" s="3" t="str">
        <f t="shared" si="30"/>
        <v xml:space="preserve">Triple Jump </v>
      </c>
      <c r="L395" s="3" t="str">
        <f t="shared" si="31"/>
        <v>M45-49</v>
      </c>
    </row>
    <row r="396" spans="1:12" x14ac:dyDescent="0.25">
      <c r="A396" s="4" t="s">
        <v>852</v>
      </c>
      <c r="B396" s="4" t="s">
        <v>853</v>
      </c>
      <c r="C396" s="4" t="s">
        <v>854</v>
      </c>
      <c r="D396" s="4" t="s">
        <v>49</v>
      </c>
      <c r="E396" s="4" t="s">
        <v>32</v>
      </c>
      <c r="F396" s="3">
        <v>51</v>
      </c>
      <c r="G396" s="4" t="s">
        <v>855</v>
      </c>
      <c r="H396" s="4" t="str">
        <f t="shared" si="32"/>
        <v>Alfredo Ortiz</v>
      </c>
      <c r="I396" s="4" t="str">
        <f t="shared" si="33"/>
        <v>American Canyon CA</v>
      </c>
      <c r="J396" s="4" t="str">
        <f t="shared" si="34"/>
        <v>Male 51</v>
      </c>
      <c r="K396" s="3" t="str">
        <f t="shared" si="30"/>
        <v xml:space="preserve">800m </v>
      </c>
      <c r="L396" s="3" t="str">
        <f t="shared" si="31"/>
        <v>M50-54</v>
      </c>
    </row>
    <row r="397" spans="1:12" x14ac:dyDescent="0.25">
      <c r="A397" s="4"/>
      <c r="B397" s="4"/>
      <c r="C397" s="4"/>
      <c r="D397" s="4"/>
      <c r="E397" s="4"/>
      <c r="G397" s="4" t="s">
        <v>856</v>
      </c>
      <c r="H397" s="4" t="str">
        <f t="shared" si="32"/>
        <v>Alfredo Ortiz</v>
      </c>
      <c r="I397" s="4" t="str">
        <f t="shared" si="33"/>
        <v>American Canyon CA</v>
      </c>
      <c r="J397" s="4" t="str">
        <f t="shared" si="34"/>
        <v>Male 51</v>
      </c>
      <c r="K397" s="3" t="str">
        <f t="shared" si="30"/>
        <v xml:space="preserve">1500m </v>
      </c>
      <c r="L397" s="3" t="str">
        <f t="shared" si="31"/>
        <v>M50-54</v>
      </c>
    </row>
    <row r="398" spans="1:12" x14ac:dyDescent="0.25">
      <c r="A398" s="4"/>
      <c r="B398" s="4"/>
      <c r="C398" s="4"/>
      <c r="D398" s="4"/>
      <c r="E398" s="4"/>
      <c r="G398" s="4" t="s">
        <v>857</v>
      </c>
      <c r="H398" s="4" t="str">
        <f t="shared" si="32"/>
        <v>Alfredo Ortiz</v>
      </c>
      <c r="I398" s="4" t="str">
        <f t="shared" si="33"/>
        <v>American Canyon CA</v>
      </c>
      <c r="J398" s="4" t="str">
        <f t="shared" si="34"/>
        <v>Male 51</v>
      </c>
      <c r="K398" s="3" t="str">
        <f t="shared" si="30"/>
        <v xml:space="preserve">8 km Cross Country </v>
      </c>
      <c r="L398" s="3" t="str">
        <f t="shared" si="31"/>
        <v>M50-54</v>
      </c>
    </row>
    <row r="399" spans="1:12" x14ac:dyDescent="0.25">
      <c r="A399" s="4"/>
      <c r="B399" s="4"/>
      <c r="C399" s="4"/>
      <c r="D399" s="4"/>
      <c r="E399" s="4"/>
      <c r="G399" s="4" t="s">
        <v>858</v>
      </c>
      <c r="H399" s="4" t="str">
        <f t="shared" si="32"/>
        <v>Alfredo Ortiz</v>
      </c>
      <c r="I399" s="4" t="str">
        <f t="shared" si="33"/>
        <v>American Canyon CA</v>
      </c>
      <c r="J399" s="4" t="str">
        <f t="shared" si="34"/>
        <v>Male 51</v>
      </c>
      <c r="K399" s="3" t="str">
        <f t="shared" si="30"/>
        <v xml:space="preserve">Half Marathon </v>
      </c>
      <c r="L399" s="3" t="str">
        <f t="shared" si="31"/>
        <v>M50-54</v>
      </c>
    </row>
    <row r="400" spans="1:12" x14ac:dyDescent="0.25">
      <c r="A400" s="4" t="s">
        <v>859</v>
      </c>
      <c r="B400" s="4" t="s">
        <v>860</v>
      </c>
      <c r="C400" s="4" t="s">
        <v>861</v>
      </c>
      <c r="D400" s="4" t="s">
        <v>91</v>
      </c>
      <c r="E400" s="4" t="s">
        <v>10</v>
      </c>
      <c r="F400" s="3">
        <v>52</v>
      </c>
      <c r="G400" s="4" t="s">
        <v>862</v>
      </c>
      <c r="H400" s="4" t="str">
        <f t="shared" si="32"/>
        <v>Julie Pangburn</v>
      </c>
      <c r="I400" s="4" t="str">
        <f t="shared" si="33"/>
        <v>Downingtown PA</v>
      </c>
      <c r="J400" s="4" t="str">
        <f t="shared" si="34"/>
        <v>Female 52</v>
      </c>
      <c r="K400" s="3" t="str">
        <f t="shared" si="30"/>
        <v xml:space="preserve">5000m </v>
      </c>
      <c r="L400" s="3" t="str">
        <f t="shared" si="31"/>
        <v>F50-54</v>
      </c>
    </row>
    <row r="401" spans="1:12" x14ac:dyDescent="0.25">
      <c r="A401" s="4"/>
      <c r="B401" s="4"/>
      <c r="C401" s="4"/>
      <c r="D401" s="4"/>
      <c r="E401" s="4"/>
      <c r="G401" s="4" t="s">
        <v>863</v>
      </c>
      <c r="H401" s="4" t="str">
        <f t="shared" si="32"/>
        <v>Julie Pangburn</v>
      </c>
      <c r="I401" s="4" t="str">
        <f t="shared" si="33"/>
        <v>Downingtown PA</v>
      </c>
      <c r="J401" s="4" t="str">
        <f t="shared" si="34"/>
        <v>Female 52</v>
      </c>
      <c r="K401" s="3" t="str">
        <f t="shared" si="30"/>
        <v xml:space="preserve">10000m </v>
      </c>
      <c r="L401" s="3" t="str">
        <f t="shared" si="31"/>
        <v>F50-54</v>
      </c>
    </row>
    <row r="402" spans="1:12" x14ac:dyDescent="0.25">
      <c r="A402" s="4"/>
      <c r="B402" s="4"/>
      <c r="C402" s="4"/>
      <c r="D402" s="4"/>
      <c r="E402" s="4"/>
      <c r="G402" s="4" t="s">
        <v>864</v>
      </c>
      <c r="H402" s="4" t="str">
        <f t="shared" si="32"/>
        <v>Julie Pangburn</v>
      </c>
      <c r="I402" s="4" t="str">
        <f t="shared" si="33"/>
        <v>Downingtown PA</v>
      </c>
      <c r="J402" s="4" t="str">
        <f t="shared" si="34"/>
        <v>Female 52</v>
      </c>
      <c r="K402" s="3" t="str">
        <f t="shared" si="30"/>
        <v xml:space="preserve">8 km Cross Country </v>
      </c>
      <c r="L402" s="3" t="str">
        <f t="shared" si="31"/>
        <v>F50-54</v>
      </c>
    </row>
    <row r="403" spans="1:12" x14ac:dyDescent="0.25">
      <c r="A403" s="4" t="s">
        <v>52</v>
      </c>
      <c r="B403" s="4" t="s">
        <v>865</v>
      </c>
      <c r="C403" s="4" t="s">
        <v>866</v>
      </c>
      <c r="D403" s="4" t="s">
        <v>49</v>
      </c>
      <c r="E403" s="4" t="s">
        <v>32</v>
      </c>
      <c r="F403" s="3">
        <v>77</v>
      </c>
      <c r="G403" s="4" t="s">
        <v>867</v>
      </c>
      <c r="H403" s="4" t="str">
        <f t="shared" si="32"/>
        <v>John Parks</v>
      </c>
      <c r="I403" s="4" t="str">
        <f t="shared" si="33"/>
        <v>Lincoln CA</v>
      </c>
      <c r="J403" s="4" t="str">
        <f t="shared" si="34"/>
        <v>Male 77</v>
      </c>
      <c r="K403" s="3" t="str">
        <f t="shared" si="30"/>
        <v xml:space="preserve">Decathlon </v>
      </c>
      <c r="L403" s="3" t="str">
        <f t="shared" si="31"/>
        <v>M75-79</v>
      </c>
    </row>
    <row r="404" spans="1:12" x14ac:dyDescent="0.25">
      <c r="A404" s="4" t="s">
        <v>868</v>
      </c>
      <c r="B404" s="4" t="s">
        <v>865</v>
      </c>
      <c r="C404" s="4" t="s">
        <v>869</v>
      </c>
      <c r="D404" s="4" t="s">
        <v>49</v>
      </c>
      <c r="E404" s="4" t="s">
        <v>32</v>
      </c>
      <c r="F404" s="3">
        <v>52</v>
      </c>
      <c r="G404" s="4" t="s">
        <v>870</v>
      </c>
      <c r="H404" s="4" t="str">
        <f t="shared" si="32"/>
        <v>Terry Parks</v>
      </c>
      <c r="I404" s="4" t="str">
        <f t="shared" si="33"/>
        <v>San Carlos CA</v>
      </c>
      <c r="J404" s="4" t="str">
        <f t="shared" si="34"/>
        <v>Male 52</v>
      </c>
      <c r="K404" s="3" t="str">
        <f t="shared" si="30"/>
        <v xml:space="preserve">400m </v>
      </c>
      <c r="L404" s="3" t="str">
        <f t="shared" si="31"/>
        <v>M50-54</v>
      </c>
    </row>
    <row r="405" spans="1:12" x14ac:dyDescent="0.25">
      <c r="A405" s="4"/>
      <c r="B405" s="4"/>
      <c r="C405" s="4"/>
      <c r="D405" s="4"/>
      <c r="E405" s="4"/>
      <c r="G405" s="4" t="s">
        <v>871</v>
      </c>
      <c r="H405" s="4" t="str">
        <f t="shared" si="32"/>
        <v>Terry Parks</v>
      </c>
      <c r="I405" s="4" t="str">
        <f t="shared" si="33"/>
        <v>San Carlos CA</v>
      </c>
      <c r="J405" s="4" t="str">
        <f t="shared" si="34"/>
        <v>Male 52</v>
      </c>
      <c r="K405" s="3" t="str">
        <f t="shared" si="30"/>
        <v xml:space="preserve">High Jump </v>
      </c>
      <c r="L405" s="3" t="str">
        <f t="shared" si="31"/>
        <v>M50-54</v>
      </c>
    </row>
    <row r="406" spans="1:12" x14ac:dyDescent="0.25">
      <c r="A406" s="4"/>
      <c r="B406" s="4"/>
      <c r="C406" s="4"/>
      <c r="D406" s="4"/>
      <c r="E406" s="4"/>
      <c r="G406" s="4" t="s">
        <v>872</v>
      </c>
      <c r="H406" s="4" t="str">
        <f t="shared" si="32"/>
        <v>Terry Parks</v>
      </c>
      <c r="I406" s="4" t="str">
        <f t="shared" si="33"/>
        <v>San Carlos CA</v>
      </c>
      <c r="J406" s="4" t="str">
        <f t="shared" si="34"/>
        <v>Male 52</v>
      </c>
      <c r="K406" s="3" t="str">
        <f t="shared" si="30"/>
        <v xml:space="preserve">Long Jump </v>
      </c>
      <c r="L406" s="3" t="str">
        <f t="shared" si="31"/>
        <v>M50-54</v>
      </c>
    </row>
    <row r="407" spans="1:12" x14ac:dyDescent="0.25">
      <c r="A407" s="4" t="s">
        <v>873</v>
      </c>
      <c r="B407" s="4" t="s">
        <v>874</v>
      </c>
      <c r="C407" s="4" t="s">
        <v>875</v>
      </c>
      <c r="D407" s="4" t="s">
        <v>215</v>
      </c>
      <c r="E407" s="4" t="s">
        <v>32</v>
      </c>
      <c r="F407" s="3">
        <v>70</v>
      </c>
      <c r="G407" s="4" t="s">
        <v>876</v>
      </c>
      <c r="H407" s="4" t="str">
        <f t="shared" si="32"/>
        <v>Gary Patton</v>
      </c>
      <c r="I407" s="4" t="str">
        <f t="shared" si="33"/>
        <v>Rock Rapids IA</v>
      </c>
      <c r="J407" s="4" t="str">
        <f t="shared" si="34"/>
        <v>Male 70</v>
      </c>
      <c r="K407" s="3" t="str">
        <f t="shared" si="30"/>
        <v xml:space="preserve">800m </v>
      </c>
      <c r="L407" s="3" t="str">
        <f t="shared" si="31"/>
        <v>M70-74</v>
      </c>
    </row>
    <row r="408" spans="1:12" x14ac:dyDescent="0.25">
      <c r="A408" s="4"/>
      <c r="B408" s="4"/>
      <c r="C408" s="4"/>
      <c r="D408" s="4"/>
      <c r="E408" s="4"/>
      <c r="G408" s="4" t="s">
        <v>877</v>
      </c>
      <c r="H408" s="4" t="str">
        <f t="shared" si="32"/>
        <v>Gary Patton</v>
      </c>
      <c r="I408" s="4" t="str">
        <f t="shared" si="33"/>
        <v>Rock Rapids IA</v>
      </c>
      <c r="J408" s="4" t="str">
        <f t="shared" si="34"/>
        <v>Male 70</v>
      </c>
      <c r="K408" s="3" t="str">
        <f t="shared" si="30"/>
        <v xml:space="preserve">1500m </v>
      </c>
      <c r="L408" s="3" t="str">
        <f t="shared" si="31"/>
        <v>M70-74</v>
      </c>
    </row>
    <row r="409" spans="1:12" x14ac:dyDescent="0.25">
      <c r="A409" s="4"/>
      <c r="B409" s="4"/>
      <c r="C409" s="4"/>
      <c r="D409" s="4"/>
      <c r="E409" s="4"/>
      <c r="G409" s="4" t="s">
        <v>878</v>
      </c>
      <c r="H409" s="4" t="str">
        <f t="shared" si="32"/>
        <v>Gary Patton</v>
      </c>
      <c r="I409" s="4" t="str">
        <f t="shared" si="33"/>
        <v>Rock Rapids IA</v>
      </c>
      <c r="J409" s="4" t="str">
        <f t="shared" si="34"/>
        <v>Male 70</v>
      </c>
      <c r="K409" s="3" t="str">
        <f t="shared" si="30"/>
        <v xml:space="preserve">5000m </v>
      </c>
      <c r="L409" s="3" t="str">
        <f t="shared" si="31"/>
        <v>M70-74</v>
      </c>
    </row>
    <row r="410" spans="1:12" x14ac:dyDescent="0.25">
      <c r="A410" s="4" t="s">
        <v>447</v>
      </c>
      <c r="B410" s="4" t="s">
        <v>879</v>
      </c>
      <c r="C410" s="4" t="s">
        <v>880</v>
      </c>
      <c r="D410" s="4" t="s">
        <v>128</v>
      </c>
      <c r="E410" s="4" t="s">
        <v>32</v>
      </c>
      <c r="F410" s="3">
        <v>47</v>
      </c>
      <c r="G410" s="4" t="s">
        <v>881</v>
      </c>
      <c r="H410" s="4" t="str">
        <f t="shared" si="32"/>
        <v>Reggie Pendland</v>
      </c>
      <c r="I410" s="4" t="str">
        <f t="shared" si="33"/>
        <v>Dallas TX</v>
      </c>
      <c r="J410" s="4" t="str">
        <f t="shared" si="34"/>
        <v>Male 47</v>
      </c>
      <c r="K410" s="3" t="str">
        <f t="shared" si="30"/>
        <v xml:space="preserve">100m </v>
      </c>
      <c r="L410" s="3" t="str">
        <f t="shared" si="31"/>
        <v>M45-49</v>
      </c>
    </row>
    <row r="411" spans="1:12" x14ac:dyDescent="0.25">
      <c r="A411" s="4"/>
      <c r="B411" s="4"/>
      <c r="C411" s="4"/>
      <c r="D411" s="4"/>
      <c r="E411" s="4"/>
      <c r="G411" s="4" t="s">
        <v>882</v>
      </c>
      <c r="H411" s="4" t="str">
        <f t="shared" si="32"/>
        <v>Reggie Pendland</v>
      </c>
      <c r="I411" s="4" t="str">
        <f t="shared" si="33"/>
        <v>Dallas TX</v>
      </c>
      <c r="J411" s="4" t="str">
        <f t="shared" si="34"/>
        <v>Male 47</v>
      </c>
      <c r="K411" s="3" t="str">
        <f t="shared" si="30"/>
        <v xml:space="preserve">200m </v>
      </c>
      <c r="L411" s="3" t="str">
        <f t="shared" si="31"/>
        <v>M45-49</v>
      </c>
    </row>
    <row r="412" spans="1:12" x14ac:dyDescent="0.25">
      <c r="A412" s="4" t="s">
        <v>883</v>
      </c>
      <c r="B412" s="4" t="s">
        <v>884</v>
      </c>
      <c r="C412" s="4" t="s">
        <v>885</v>
      </c>
      <c r="D412" s="4" t="s">
        <v>128</v>
      </c>
      <c r="E412" s="4" t="s">
        <v>32</v>
      </c>
      <c r="F412" s="3">
        <v>49</v>
      </c>
      <c r="G412" s="4" t="s">
        <v>886</v>
      </c>
      <c r="H412" s="4" t="str">
        <f t="shared" si="32"/>
        <v>Stefan Petersson</v>
      </c>
      <c r="I412" s="4" t="str">
        <f t="shared" si="33"/>
        <v>Frisco TX</v>
      </c>
      <c r="J412" s="4" t="str">
        <f t="shared" si="34"/>
        <v>Male 49</v>
      </c>
      <c r="K412" s="3" t="str">
        <f t="shared" si="30"/>
        <v xml:space="preserve">Javelin Throw </v>
      </c>
      <c r="L412" s="3" t="str">
        <f t="shared" si="31"/>
        <v>M45-49</v>
      </c>
    </row>
    <row r="413" spans="1:12" x14ac:dyDescent="0.25">
      <c r="A413" s="4" t="s">
        <v>562</v>
      </c>
      <c r="B413" s="4" t="s">
        <v>887</v>
      </c>
      <c r="C413" s="4" t="s">
        <v>888</v>
      </c>
      <c r="D413" s="4" t="s">
        <v>31</v>
      </c>
      <c r="E413" s="4" t="s">
        <v>10</v>
      </c>
      <c r="F413" s="3">
        <v>50</v>
      </c>
      <c r="G413" s="4" t="s">
        <v>889</v>
      </c>
      <c r="H413" s="4" t="str">
        <f t="shared" si="32"/>
        <v>Diane Pierce</v>
      </c>
      <c r="I413" s="4" t="str">
        <f t="shared" si="33"/>
        <v>Rowley MA</v>
      </c>
      <c r="J413" s="4" t="str">
        <f t="shared" si="34"/>
        <v>Female 50</v>
      </c>
      <c r="K413" s="3" t="str">
        <f t="shared" si="30"/>
        <v xml:space="preserve">200m </v>
      </c>
      <c r="L413" s="3" t="str">
        <f t="shared" si="31"/>
        <v>F50-54</v>
      </c>
    </row>
    <row r="414" spans="1:12" x14ac:dyDescent="0.25">
      <c r="A414" s="4"/>
      <c r="B414" s="4"/>
      <c r="C414" s="4"/>
      <c r="D414" s="4"/>
      <c r="E414" s="4"/>
      <c r="G414" s="4" t="s">
        <v>890</v>
      </c>
      <c r="H414" s="4" t="str">
        <f t="shared" si="32"/>
        <v>Diane Pierce</v>
      </c>
      <c r="I414" s="4" t="str">
        <f t="shared" si="33"/>
        <v>Rowley MA</v>
      </c>
      <c r="J414" s="4" t="str">
        <f t="shared" si="34"/>
        <v>Female 50</v>
      </c>
      <c r="K414" s="3" t="str">
        <f t="shared" si="30"/>
        <v xml:space="preserve">400m </v>
      </c>
      <c r="L414" s="3" t="str">
        <f t="shared" si="31"/>
        <v>F50-54</v>
      </c>
    </row>
    <row r="415" spans="1:12" x14ac:dyDescent="0.25">
      <c r="A415" s="4"/>
      <c r="B415" s="4"/>
      <c r="C415" s="4"/>
      <c r="D415" s="4"/>
      <c r="E415" s="4"/>
      <c r="G415" s="4" t="s">
        <v>891</v>
      </c>
      <c r="H415" s="4" t="str">
        <f t="shared" si="32"/>
        <v>Diane Pierce</v>
      </c>
      <c r="I415" s="4" t="str">
        <f t="shared" si="33"/>
        <v>Rowley MA</v>
      </c>
      <c r="J415" s="4" t="str">
        <f t="shared" si="34"/>
        <v>Female 50</v>
      </c>
      <c r="K415" s="3" t="str">
        <f t="shared" si="30"/>
        <v xml:space="preserve">800m </v>
      </c>
      <c r="L415" s="3" t="str">
        <f t="shared" si="31"/>
        <v>F50-54</v>
      </c>
    </row>
    <row r="416" spans="1:12" x14ac:dyDescent="0.25">
      <c r="A416" s="4" t="s">
        <v>168</v>
      </c>
      <c r="B416" s="4" t="s">
        <v>887</v>
      </c>
      <c r="C416" s="4" t="s">
        <v>888</v>
      </c>
      <c r="D416" s="4" t="s">
        <v>31</v>
      </c>
      <c r="E416" s="4" t="s">
        <v>32</v>
      </c>
      <c r="F416" s="3">
        <v>72</v>
      </c>
      <c r="G416" s="4" t="s">
        <v>892</v>
      </c>
      <c r="H416" s="4" t="str">
        <f t="shared" si="32"/>
        <v>Roger Pierce</v>
      </c>
      <c r="I416" s="4" t="str">
        <f t="shared" si="33"/>
        <v>Rowley MA</v>
      </c>
      <c r="J416" s="4" t="str">
        <f t="shared" si="34"/>
        <v>Male 72</v>
      </c>
      <c r="K416" s="3" t="str">
        <f t="shared" si="30"/>
        <v xml:space="preserve">100m </v>
      </c>
      <c r="L416" s="3" t="str">
        <f t="shared" si="31"/>
        <v>M70-74</v>
      </c>
    </row>
    <row r="417" spans="1:12" x14ac:dyDescent="0.25">
      <c r="A417" s="4"/>
      <c r="B417" s="4"/>
      <c r="C417" s="4"/>
      <c r="D417" s="4"/>
      <c r="E417" s="4"/>
      <c r="G417" s="4" t="s">
        <v>893</v>
      </c>
      <c r="H417" s="4" t="str">
        <f t="shared" si="32"/>
        <v>Roger Pierce</v>
      </c>
      <c r="I417" s="4" t="str">
        <f t="shared" si="33"/>
        <v>Rowley MA</v>
      </c>
      <c r="J417" s="4" t="str">
        <f t="shared" si="34"/>
        <v>Male 72</v>
      </c>
      <c r="K417" s="3" t="str">
        <f t="shared" si="30"/>
        <v xml:space="preserve">200m </v>
      </c>
      <c r="L417" s="3" t="str">
        <f t="shared" si="31"/>
        <v>M70-74</v>
      </c>
    </row>
    <row r="418" spans="1:12" x14ac:dyDescent="0.25">
      <c r="A418" s="4"/>
      <c r="B418" s="4"/>
      <c r="C418" s="4"/>
      <c r="D418" s="4"/>
      <c r="E418" s="4"/>
      <c r="G418" s="4" t="s">
        <v>894</v>
      </c>
      <c r="H418" s="4" t="str">
        <f t="shared" si="32"/>
        <v>Roger Pierce</v>
      </c>
      <c r="I418" s="4" t="str">
        <f t="shared" si="33"/>
        <v>Rowley MA</v>
      </c>
      <c r="J418" s="4" t="str">
        <f t="shared" si="34"/>
        <v>Male 72</v>
      </c>
      <c r="K418" s="3" t="str">
        <f t="shared" si="30"/>
        <v xml:space="preserve">400m </v>
      </c>
      <c r="L418" s="3" t="str">
        <f t="shared" si="31"/>
        <v>M70-74</v>
      </c>
    </row>
    <row r="419" spans="1:12" x14ac:dyDescent="0.25">
      <c r="A419" s="4" t="s">
        <v>895</v>
      </c>
      <c r="B419" s="4" t="s">
        <v>896</v>
      </c>
      <c r="C419" s="4" t="s">
        <v>897</v>
      </c>
      <c r="D419" s="4" t="s">
        <v>43</v>
      </c>
      <c r="E419" s="4" t="s">
        <v>32</v>
      </c>
      <c r="F419" s="3">
        <v>45</v>
      </c>
      <c r="G419" s="4" t="s">
        <v>898</v>
      </c>
      <c r="H419" s="4" t="str">
        <f t="shared" si="32"/>
        <v>Lyndell Pittman</v>
      </c>
      <c r="I419" s="4" t="str">
        <f t="shared" si="33"/>
        <v>Stony Point NY</v>
      </c>
      <c r="J419" s="4" t="str">
        <f t="shared" si="34"/>
        <v>Male 45</v>
      </c>
      <c r="K419" s="3" t="str">
        <f t="shared" si="30"/>
        <v xml:space="preserve">100m </v>
      </c>
      <c r="L419" s="3" t="str">
        <f t="shared" si="31"/>
        <v>M40-44</v>
      </c>
    </row>
    <row r="420" spans="1:12" x14ac:dyDescent="0.25">
      <c r="A420" s="4"/>
      <c r="B420" s="4"/>
      <c r="C420" s="4"/>
      <c r="D420" s="4"/>
      <c r="E420" s="4"/>
      <c r="G420" s="4" t="s">
        <v>899</v>
      </c>
      <c r="H420" s="4" t="str">
        <f t="shared" si="32"/>
        <v>Lyndell Pittman</v>
      </c>
      <c r="I420" s="4" t="str">
        <f t="shared" si="33"/>
        <v>Stony Point NY</v>
      </c>
      <c r="J420" s="4" t="str">
        <f t="shared" si="34"/>
        <v>Male 45</v>
      </c>
      <c r="K420" s="3" t="str">
        <f t="shared" si="30"/>
        <v xml:space="preserve">200m </v>
      </c>
      <c r="L420" s="3" t="str">
        <f t="shared" si="31"/>
        <v>M40-44</v>
      </c>
    </row>
    <row r="421" spans="1:12" x14ac:dyDescent="0.25">
      <c r="A421" s="4"/>
      <c r="B421" s="4"/>
      <c r="C421" s="4"/>
      <c r="D421" s="4"/>
      <c r="E421" s="4"/>
      <c r="G421" s="4" t="s">
        <v>900</v>
      </c>
      <c r="H421" s="4" t="str">
        <f t="shared" si="32"/>
        <v>Lyndell Pittman</v>
      </c>
      <c r="I421" s="4" t="str">
        <f t="shared" si="33"/>
        <v>Stony Point NY</v>
      </c>
      <c r="J421" s="4" t="str">
        <f t="shared" si="34"/>
        <v>Male 45</v>
      </c>
      <c r="K421" s="3" t="str">
        <f t="shared" si="30"/>
        <v xml:space="preserve">400m </v>
      </c>
      <c r="L421" s="3" t="str">
        <f t="shared" si="31"/>
        <v>M40-44</v>
      </c>
    </row>
    <row r="422" spans="1:12" x14ac:dyDescent="0.25">
      <c r="A422" s="4" t="s">
        <v>901</v>
      </c>
      <c r="B422" s="4" t="s">
        <v>902</v>
      </c>
      <c r="C422" s="4" t="s">
        <v>617</v>
      </c>
      <c r="D422" s="4" t="s">
        <v>37</v>
      </c>
      <c r="E422" s="4" t="s">
        <v>32</v>
      </c>
      <c r="F422" s="3">
        <v>59</v>
      </c>
      <c r="G422" s="4" t="s">
        <v>903</v>
      </c>
      <c r="H422" s="4" t="str">
        <f t="shared" si="32"/>
        <v>Jack Prestrud</v>
      </c>
      <c r="I422" s="4" t="str">
        <f t="shared" si="33"/>
        <v>Seattle WA</v>
      </c>
      <c r="J422" s="4" t="str">
        <f t="shared" si="34"/>
        <v>Male 59</v>
      </c>
      <c r="K422" s="3" t="str">
        <f t="shared" si="30"/>
        <v xml:space="preserve">400m </v>
      </c>
      <c r="L422" s="3" t="str">
        <f t="shared" si="31"/>
        <v>M55-59</v>
      </c>
    </row>
    <row r="423" spans="1:12" x14ac:dyDescent="0.25">
      <c r="A423" s="4"/>
      <c r="B423" s="4"/>
      <c r="C423" s="4"/>
      <c r="D423" s="4"/>
      <c r="E423" s="4"/>
      <c r="G423" s="4" t="s">
        <v>904</v>
      </c>
      <c r="H423" s="4" t="str">
        <f t="shared" si="32"/>
        <v>Jack Prestrud</v>
      </c>
      <c r="I423" s="4" t="str">
        <f t="shared" si="33"/>
        <v>Seattle WA</v>
      </c>
      <c r="J423" s="4" t="str">
        <f t="shared" si="34"/>
        <v>Male 59</v>
      </c>
      <c r="K423" s="3" t="str">
        <f t="shared" si="30"/>
        <v xml:space="preserve">3000m Steeplechase </v>
      </c>
      <c r="L423" s="3" t="str">
        <f t="shared" si="31"/>
        <v>M55-59</v>
      </c>
    </row>
    <row r="424" spans="1:12" x14ac:dyDescent="0.25">
      <c r="A424" s="4" t="s">
        <v>235</v>
      </c>
      <c r="B424" s="4" t="s">
        <v>905</v>
      </c>
      <c r="C424" s="4" t="s">
        <v>404</v>
      </c>
      <c r="D424" s="4" t="s">
        <v>906</v>
      </c>
      <c r="E424" s="4" t="s">
        <v>32</v>
      </c>
      <c r="F424" s="3">
        <v>61</v>
      </c>
      <c r="G424" s="4" t="s">
        <v>907</v>
      </c>
      <c r="H424" s="4" t="str">
        <f t="shared" si="32"/>
        <v>Bill Pullman</v>
      </c>
      <c r="I424" s="4" t="str">
        <f t="shared" si="33"/>
        <v>Plymouth MN</v>
      </c>
      <c r="J424" s="4" t="str">
        <f t="shared" si="34"/>
        <v>Male 61</v>
      </c>
      <c r="K424" s="3" t="str">
        <f t="shared" si="30"/>
        <v xml:space="preserve">400m </v>
      </c>
      <c r="L424" s="3" t="str">
        <f t="shared" si="31"/>
        <v>M60-64</v>
      </c>
    </row>
    <row r="425" spans="1:12" x14ac:dyDescent="0.25">
      <c r="A425" s="4"/>
      <c r="B425" s="4"/>
      <c r="C425" s="4"/>
      <c r="D425" s="4"/>
      <c r="E425" s="4"/>
      <c r="G425" s="4" t="s">
        <v>908</v>
      </c>
      <c r="H425" s="4" t="str">
        <f t="shared" si="32"/>
        <v>Bill Pullman</v>
      </c>
      <c r="I425" s="4" t="str">
        <f t="shared" si="33"/>
        <v>Plymouth MN</v>
      </c>
      <c r="J425" s="4" t="str">
        <f t="shared" si="34"/>
        <v>Male 61</v>
      </c>
      <c r="K425" s="3" t="str">
        <f t="shared" si="30"/>
        <v xml:space="preserve">800m </v>
      </c>
      <c r="L425" s="3" t="str">
        <f t="shared" si="31"/>
        <v>M60-64</v>
      </c>
    </row>
    <row r="426" spans="1:12" x14ac:dyDescent="0.25">
      <c r="A426" s="4" t="s">
        <v>484</v>
      </c>
      <c r="B426" s="4" t="s">
        <v>909</v>
      </c>
      <c r="C426" s="4" t="s">
        <v>910</v>
      </c>
      <c r="D426" s="4" t="s">
        <v>49</v>
      </c>
      <c r="E426" s="4" t="s">
        <v>32</v>
      </c>
      <c r="F426" s="3">
        <v>48</v>
      </c>
      <c r="G426" s="4" t="s">
        <v>911</v>
      </c>
      <c r="H426" s="4" t="str">
        <f t="shared" si="32"/>
        <v>Derek Pye</v>
      </c>
      <c r="I426" s="4" t="str">
        <f t="shared" si="33"/>
        <v>Long Beach CA</v>
      </c>
      <c r="J426" s="4" t="str">
        <f t="shared" si="34"/>
        <v>Male 48</v>
      </c>
      <c r="K426" s="3" t="str">
        <f t="shared" si="30"/>
        <v xml:space="preserve">110m Hurdles </v>
      </c>
      <c r="L426" s="3" t="str">
        <f t="shared" si="31"/>
        <v>M45-49</v>
      </c>
    </row>
    <row r="427" spans="1:12" x14ac:dyDescent="0.25">
      <c r="A427" s="4" t="s">
        <v>111</v>
      </c>
      <c r="B427" s="4" t="s">
        <v>912</v>
      </c>
      <c r="C427" s="4" t="s">
        <v>849</v>
      </c>
      <c r="D427" s="4" t="s">
        <v>109</v>
      </c>
      <c r="E427" s="4" t="s">
        <v>32</v>
      </c>
      <c r="F427" s="3">
        <v>64</v>
      </c>
      <c r="G427" s="4" t="s">
        <v>913</v>
      </c>
      <c r="H427" s="4" t="str">
        <f t="shared" si="32"/>
        <v>Michael Radiff</v>
      </c>
      <c r="I427" s="4" t="str">
        <f t="shared" si="33"/>
        <v>Pueblo CO</v>
      </c>
      <c r="J427" s="4" t="str">
        <f t="shared" si="34"/>
        <v>Male 64</v>
      </c>
      <c r="K427" s="3" t="str">
        <f t="shared" si="30"/>
        <v xml:space="preserve">100m </v>
      </c>
      <c r="L427" s="3" t="str">
        <f t="shared" si="31"/>
        <v>M60-64</v>
      </c>
    </row>
    <row r="428" spans="1:12" x14ac:dyDescent="0.25">
      <c r="A428" s="4"/>
      <c r="B428" s="4"/>
      <c r="C428" s="4"/>
      <c r="D428" s="4"/>
      <c r="E428" s="4"/>
      <c r="G428" s="4" t="s">
        <v>914</v>
      </c>
      <c r="H428" s="4" t="str">
        <f t="shared" si="32"/>
        <v>Michael Radiff</v>
      </c>
      <c r="I428" s="4" t="str">
        <f t="shared" si="33"/>
        <v>Pueblo CO</v>
      </c>
      <c r="J428" s="4" t="str">
        <f t="shared" si="34"/>
        <v>Male 64</v>
      </c>
      <c r="K428" s="3" t="str">
        <f t="shared" si="30"/>
        <v xml:space="preserve">400m </v>
      </c>
      <c r="L428" s="3" t="str">
        <f t="shared" si="31"/>
        <v>M60-64</v>
      </c>
    </row>
    <row r="429" spans="1:12" x14ac:dyDescent="0.25">
      <c r="A429" s="4"/>
      <c r="B429" s="4"/>
      <c r="C429" s="4"/>
      <c r="D429" s="4"/>
      <c r="E429" s="4"/>
      <c r="G429" s="4" t="s">
        <v>915</v>
      </c>
      <c r="H429" s="4" t="str">
        <f t="shared" si="32"/>
        <v>Michael Radiff</v>
      </c>
      <c r="I429" s="4" t="str">
        <f t="shared" si="33"/>
        <v>Pueblo CO</v>
      </c>
      <c r="J429" s="4" t="str">
        <f t="shared" si="34"/>
        <v>Male 64</v>
      </c>
      <c r="K429" s="3" t="str">
        <f t="shared" si="30"/>
        <v xml:space="preserve">100m Hurdles </v>
      </c>
      <c r="L429" s="3" t="str">
        <f t="shared" si="31"/>
        <v>M60-64</v>
      </c>
    </row>
    <row r="430" spans="1:12" x14ac:dyDescent="0.25">
      <c r="A430" s="4"/>
      <c r="B430" s="4"/>
      <c r="C430" s="4"/>
      <c r="D430" s="4"/>
      <c r="E430" s="4"/>
      <c r="G430" s="4" t="s">
        <v>916</v>
      </c>
      <c r="H430" s="4" t="str">
        <f t="shared" si="32"/>
        <v>Michael Radiff</v>
      </c>
      <c r="I430" s="4" t="str">
        <f t="shared" si="33"/>
        <v>Pueblo CO</v>
      </c>
      <c r="J430" s="4" t="str">
        <f t="shared" si="34"/>
        <v>Male 64</v>
      </c>
      <c r="K430" s="3" t="str">
        <f t="shared" si="30"/>
        <v xml:space="preserve">300m Hurdles </v>
      </c>
      <c r="L430" s="3" t="str">
        <f t="shared" si="31"/>
        <v>M60-64</v>
      </c>
    </row>
    <row r="431" spans="1:12" x14ac:dyDescent="0.25">
      <c r="A431" s="4" t="s">
        <v>548</v>
      </c>
      <c r="B431" s="4" t="s">
        <v>917</v>
      </c>
      <c r="C431" s="4" t="s">
        <v>918</v>
      </c>
      <c r="D431" s="4" t="s">
        <v>69</v>
      </c>
      <c r="E431" s="4" t="s">
        <v>10</v>
      </c>
      <c r="F431" s="3">
        <v>42</v>
      </c>
      <c r="G431" s="4" t="s">
        <v>919</v>
      </c>
      <c r="H431" s="4" t="str">
        <f t="shared" si="32"/>
        <v>Susan Randall</v>
      </c>
      <c r="I431" s="4" t="str">
        <f t="shared" si="33"/>
        <v>Beavercreek OH</v>
      </c>
      <c r="J431" s="4" t="str">
        <f t="shared" si="34"/>
        <v>Female 42</v>
      </c>
      <c r="K431" s="3" t="str">
        <f t="shared" si="30"/>
        <v xml:space="preserve">5000m Race Walk </v>
      </c>
      <c r="L431" s="3" t="str">
        <f t="shared" si="31"/>
        <v>F40-44</v>
      </c>
    </row>
    <row r="432" spans="1:12" x14ac:dyDescent="0.25">
      <c r="A432" s="4"/>
      <c r="B432" s="4"/>
      <c r="C432" s="4"/>
      <c r="D432" s="4"/>
      <c r="E432" s="4"/>
      <c r="G432" s="4" t="s">
        <v>920</v>
      </c>
      <c r="H432" s="4" t="str">
        <f t="shared" si="32"/>
        <v>Susan Randall</v>
      </c>
      <c r="I432" s="4" t="str">
        <f t="shared" si="33"/>
        <v>Beavercreek OH</v>
      </c>
      <c r="J432" s="4" t="str">
        <f t="shared" si="34"/>
        <v>Female 42</v>
      </c>
      <c r="K432" s="3" t="str">
        <f t="shared" si="30"/>
        <v xml:space="preserve">10 km Race Walk </v>
      </c>
      <c r="L432" s="3" t="str">
        <f t="shared" si="31"/>
        <v>F40-44</v>
      </c>
    </row>
    <row r="433" spans="1:12" x14ac:dyDescent="0.25">
      <c r="A433" s="4"/>
      <c r="B433" s="4"/>
      <c r="C433" s="4"/>
      <c r="D433" s="4"/>
      <c r="E433" s="4"/>
      <c r="G433" s="4" t="s">
        <v>921</v>
      </c>
      <c r="H433" s="4" t="str">
        <f t="shared" si="32"/>
        <v>Susan Randall</v>
      </c>
      <c r="I433" s="4" t="str">
        <f t="shared" si="33"/>
        <v>Beavercreek OH</v>
      </c>
      <c r="J433" s="4" t="str">
        <f t="shared" si="34"/>
        <v>Female 42</v>
      </c>
      <c r="K433" s="3" t="str">
        <f t="shared" si="30"/>
        <v xml:space="preserve">20 km Race Walk </v>
      </c>
      <c r="L433" s="3" t="str">
        <f t="shared" si="31"/>
        <v>F40-44</v>
      </c>
    </row>
    <row r="434" spans="1:12" x14ac:dyDescent="0.25">
      <c r="A434" s="4" t="s">
        <v>573</v>
      </c>
      <c r="B434" s="4" t="s">
        <v>922</v>
      </c>
      <c r="C434" s="4" t="s">
        <v>923</v>
      </c>
      <c r="D434" s="4" t="s">
        <v>49</v>
      </c>
      <c r="E434" s="4" t="s">
        <v>32</v>
      </c>
      <c r="F434" s="3">
        <v>41</v>
      </c>
      <c r="G434" s="4" t="s">
        <v>924</v>
      </c>
      <c r="H434" s="4" t="str">
        <f t="shared" si="32"/>
        <v>Andrew Reyes</v>
      </c>
      <c r="I434" s="4" t="str">
        <f t="shared" si="33"/>
        <v>Richland CA</v>
      </c>
      <c r="J434" s="4" t="str">
        <f t="shared" si="34"/>
        <v>Male 41</v>
      </c>
      <c r="K434" s="3" t="str">
        <f t="shared" si="30"/>
        <v xml:space="preserve">100m </v>
      </c>
      <c r="L434" s="3" t="str">
        <f t="shared" si="31"/>
        <v>M40-44</v>
      </c>
    </row>
    <row r="435" spans="1:12" x14ac:dyDescent="0.25">
      <c r="A435" s="4"/>
      <c r="B435" s="4"/>
      <c r="C435" s="4"/>
      <c r="D435" s="4"/>
      <c r="E435" s="4"/>
      <c r="G435" s="4" t="s">
        <v>925</v>
      </c>
      <c r="H435" s="4" t="str">
        <f t="shared" si="32"/>
        <v>Andrew Reyes</v>
      </c>
      <c r="I435" s="4" t="str">
        <f t="shared" si="33"/>
        <v>Richland CA</v>
      </c>
      <c r="J435" s="4" t="str">
        <f t="shared" si="34"/>
        <v>Male 41</v>
      </c>
      <c r="K435" s="3" t="str">
        <f t="shared" si="30"/>
        <v xml:space="preserve">200m </v>
      </c>
      <c r="L435" s="3" t="str">
        <f t="shared" si="31"/>
        <v>M40-44</v>
      </c>
    </row>
    <row r="436" spans="1:12" x14ac:dyDescent="0.25">
      <c r="A436" s="4" t="s">
        <v>754</v>
      </c>
      <c r="B436" s="4" t="s">
        <v>926</v>
      </c>
      <c r="C436" s="4" t="s">
        <v>927</v>
      </c>
      <c r="D436" s="4" t="s">
        <v>49</v>
      </c>
      <c r="E436" s="4" t="s">
        <v>32</v>
      </c>
      <c r="F436" s="3">
        <v>44</v>
      </c>
      <c r="G436" s="4" t="s">
        <v>928</v>
      </c>
      <c r="H436" s="4" t="str">
        <f t="shared" si="32"/>
        <v>Jason Rhodes</v>
      </c>
      <c r="I436" s="4" t="str">
        <f t="shared" si="33"/>
        <v>Altadena CA</v>
      </c>
      <c r="J436" s="4" t="str">
        <f t="shared" si="34"/>
        <v>Male 44</v>
      </c>
      <c r="K436" s="3" t="str">
        <f t="shared" si="30"/>
        <v xml:space="preserve">400m </v>
      </c>
      <c r="L436" s="3" t="str">
        <f t="shared" si="31"/>
        <v>M40-44</v>
      </c>
    </row>
    <row r="437" spans="1:12" x14ac:dyDescent="0.25">
      <c r="A437" s="4"/>
      <c r="B437" s="4"/>
      <c r="C437" s="4"/>
      <c r="D437" s="4"/>
      <c r="E437" s="4"/>
      <c r="G437" s="4" t="s">
        <v>929</v>
      </c>
      <c r="H437" s="4" t="str">
        <f t="shared" si="32"/>
        <v>Jason Rhodes</v>
      </c>
      <c r="I437" s="4" t="str">
        <f t="shared" si="33"/>
        <v>Altadena CA</v>
      </c>
      <c r="J437" s="4" t="str">
        <f t="shared" si="34"/>
        <v>Male 44</v>
      </c>
      <c r="K437" s="3" t="str">
        <f t="shared" si="30"/>
        <v xml:space="preserve">800m </v>
      </c>
      <c r="L437" s="3" t="str">
        <f t="shared" si="31"/>
        <v>M40-44</v>
      </c>
    </row>
    <row r="438" spans="1:12" x14ac:dyDescent="0.25">
      <c r="A438" s="4" t="s">
        <v>930</v>
      </c>
      <c r="B438" s="4" t="s">
        <v>931</v>
      </c>
      <c r="C438" s="4" t="s">
        <v>932</v>
      </c>
      <c r="D438" s="4" t="s">
        <v>134</v>
      </c>
      <c r="E438" s="4" t="s">
        <v>32</v>
      </c>
      <c r="F438" s="3">
        <v>38</v>
      </c>
      <c r="G438" s="4" t="s">
        <v>933</v>
      </c>
      <c r="H438" s="4" t="str">
        <f t="shared" si="32"/>
        <v>Babatunde Ridley</v>
      </c>
      <c r="I438" s="4" t="str">
        <f t="shared" si="33"/>
        <v>Waldorf MD</v>
      </c>
      <c r="J438" s="4" t="str">
        <f t="shared" si="34"/>
        <v>Male 38</v>
      </c>
      <c r="K438" s="3" t="str">
        <f t="shared" si="30"/>
        <v xml:space="preserve">100m </v>
      </c>
      <c r="L438" s="3" t="str">
        <f t="shared" si="31"/>
        <v>M35-39</v>
      </c>
    </row>
    <row r="439" spans="1:12" x14ac:dyDescent="0.25">
      <c r="A439" s="4"/>
      <c r="B439" s="4"/>
      <c r="C439" s="4"/>
      <c r="D439" s="4"/>
      <c r="E439" s="4"/>
      <c r="G439" s="4" t="s">
        <v>166</v>
      </c>
      <c r="H439" s="4" t="str">
        <f t="shared" si="32"/>
        <v>Babatunde Ridley</v>
      </c>
      <c r="I439" s="4" t="str">
        <f t="shared" si="33"/>
        <v>Waldorf MD</v>
      </c>
      <c r="J439" s="4" t="str">
        <f t="shared" si="34"/>
        <v>Male 38</v>
      </c>
      <c r="K439" s="3" t="str">
        <f t="shared" si="30"/>
        <v xml:space="preserve">200m </v>
      </c>
      <c r="L439" s="3" t="str">
        <f t="shared" si="31"/>
        <v>M35-39</v>
      </c>
    </row>
    <row r="440" spans="1:12" x14ac:dyDescent="0.25">
      <c r="A440" s="4" t="s">
        <v>934</v>
      </c>
      <c r="B440" s="4" t="s">
        <v>935</v>
      </c>
      <c r="C440" s="4" t="s">
        <v>936</v>
      </c>
      <c r="D440" s="4" t="s">
        <v>906</v>
      </c>
      <c r="E440" s="4" t="s">
        <v>32</v>
      </c>
      <c r="F440" s="3">
        <v>72</v>
      </c>
      <c r="G440" s="4" t="s">
        <v>937</v>
      </c>
      <c r="H440" s="4" t="str">
        <f t="shared" si="32"/>
        <v>Philip Rogosheske</v>
      </c>
      <c r="I440" s="4" t="str">
        <f t="shared" si="33"/>
        <v>Mpls MN</v>
      </c>
      <c r="J440" s="4" t="str">
        <f t="shared" si="34"/>
        <v>Male 72</v>
      </c>
      <c r="K440" s="3" t="str">
        <f t="shared" si="30"/>
        <v xml:space="preserve">5000m Race Walk </v>
      </c>
      <c r="L440" s="3" t="str">
        <f t="shared" si="31"/>
        <v>M70-74</v>
      </c>
    </row>
    <row r="441" spans="1:12" x14ac:dyDescent="0.25">
      <c r="A441" s="4"/>
      <c r="B441" s="4"/>
      <c r="C441" s="4"/>
      <c r="D441" s="4"/>
      <c r="E441" s="4"/>
      <c r="G441" s="4" t="s">
        <v>938</v>
      </c>
      <c r="H441" s="4" t="str">
        <f t="shared" si="32"/>
        <v>Philip Rogosheske</v>
      </c>
      <c r="I441" s="4" t="str">
        <f t="shared" si="33"/>
        <v>Mpls MN</v>
      </c>
      <c r="J441" s="4" t="str">
        <f t="shared" si="34"/>
        <v>Male 72</v>
      </c>
      <c r="K441" s="3" t="str">
        <f t="shared" si="30"/>
        <v xml:space="preserve">10 km Race Walk </v>
      </c>
      <c r="L441" s="3" t="str">
        <f t="shared" si="31"/>
        <v>M70-74</v>
      </c>
    </row>
    <row r="442" spans="1:12" x14ac:dyDescent="0.25">
      <c r="A442" s="4"/>
      <c r="B442" s="4"/>
      <c r="C442" s="4"/>
      <c r="D442" s="4"/>
      <c r="E442" s="4"/>
      <c r="G442" s="4" t="s">
        <v>939</v>
      </c>
      <c r="H442" s="4" t="str">
        <f t="shared" si="32"/>
        <v>Philip Rogosheske</v>
      </c>
      <c r="I442" s="4" t="str">
        <f t="shared" si="33"/>
        <v>Mpls MN</v>
      </c>
      <c r="J442" s="4" t="str">
        <f t="shared" si="34"/>
        <v>Male 72</v>
      </c>
      <c r="K442" s="3" t="str">
        <f t="shared" si="30"/>
        <v xml:space="preserve">20 km Race Walk </v>
      </c>
      <c r="L442" s="3" t="str">
        <f t="shared" si="31"/>
        <v>M70-74</v>
      </c>
    </row>
    <row r="443" spans="1:12" x14ac:dyDescent="0.25">
      <c r="A443" s="4" t="s">
        <v>940</v>
      </c>
      <c r="B443" s="4" t="s">
        <v>941</v>
      </c>
      <c r="C443" s="4" t="s">
        <v>942</v>
      </c>
      <c r="D443" s="4" t="s">
        <v>171</v>
      </c>
      <c r="E443" s="4" t="s">
        <v>10</v>
      </c>
      <c r="F443" s="3">
        <v>81</v>
      </c>
      <c r="G443" s="4" t="s">
        <v>943</v>
      </c>
      <c r="H443" s="4" t="str">
        <f t="shared" si="32"/>
        <v>Mary B. Roman</v>
      </c>
      <c r="I443" s="4" t="str">
        <f t="shared" si="33"/>
        <v>Norwalk CT</v>
      </c>
      <c r="J443" s="4" t="str">
        <f t="shared" si="34"/>
        <v>Female 81</v>
      </c>
      <c r="K443" s="3" t="str">
        <f t="shared" si="30"/>
        <v xml:space="preserve">Shot Put </v>
      </c>
      <c r="L443" s="3" t="str">
        <f t="shared" si="31"/>
        <v>F80-84</v>
      </c>
    </row>
    <row r="444" spans="1:12" x14ac:dyDescent="0.25">
      <c r="A444" s="4"/>
      <c r="B444" s="4"/>
      <c r="C444" s="4"/>
      <c r="D444" s="4"/>
      <c r="E444" s="4"/>
      <c r="G444" s="4" t="s">
        <v>216</v>
      </c>
      <c r="H444" s="4" t="str">
        <f t="shared" si="32"/>
        <v>Mary B. Roman</v>
      </c>
      <c r="I444" s="4" t="str">
        <f t="shared" si="33"/>
        <v>Norwalk CT</v>
      </c>
      <c r="J444" s="4" t="str">
        <f t="shared" si="34"/>
        <v>Female 81</v>
      </c>
      <c r="K444" s="3" t="str">
        <f t="shared" si="30"/>
        <v xml:space="preserve">Weight Throw </v>
      </c>
      <c r="L444" s="3" t="str">
        <f t="shared" si="31"/>
        <v>F80-84</v>
      </c>
    </row>
    <row r="445" spans="1:12" x14ac:dyDescent="0.25">
      <c r="A445" s="4"/>
      <c r="B445" s="4"/>
      <c r="C445" s="4"/>
      <c r="D445" s="4"/>
      <c r="E445" s="4"/>
      <c r="G445" s="4" t="s">
        <v>944</v>
      </c>
      <c r="H445" s="4" t="str">
        <f t="shared" si="32"/>
        <v>Mary B. Roman</v>
      </c>
      <c r="I445" s="4" t="str">
        <f t="shared" si="33"/>
        <v>Norwalk CT</v>
      </c>
      <c r="J445" s="4" t="str">
        <f t="shared" si="34"/>
        <v>Female 81</v>
      </c>
      <c r="K445" s="3" t="str">
        <f t="shared" si="30"/>
        <v xml:space="preserve">Discus Throw </v>
      </c>
      <c r="L445" s="3" t="str">
        <f t="shared" si="31"/>
        <v>F80-84</v>
      </c>
    </row>
    <row r="446" spans="1:12" x14ac:dyDescent="0.25">
      <c r="A446" s="4"/>
      <c r="B446" s="4"/>
      <c r="C446" s="4"/>
      <c r="D446" s="4"/>
      <c r="E446" s="4"/>
      <c r="G446" s="4" t="s">
        <v>217</v>
      </c>
      <c r="H446" s="4" t="str">
        <f t="shared" si="32"/>
        <v>Mary B. Roman</v>
      </c>
      <c r="I446" s="4" t="str">
        <f t="shared" si="33"/>
        <v>Norwalk CT</v>
      </c>
      <c r="J446" s="4" t="str">
        <f t="shared" si="34"/>
        <v>Female 81</v>
      </c>
      <c r="K446" s="3" t="str">
        <f t="shared" si="30"/>
        <v xml:space="preserve">Hammer Throw </v>
      </c>
      <c r="L446" s="3" t="str">
        <f t="shared" si="31"/>
        <v>F80-84</v>
      </c>
    </row>
    <row r="447" spans="1:12" x14ac:dyDescent="0.25">
      <c r="A447" s="4"/>
      <c r="B447" s="4"/>
      <c r="C447" s="4"/>
      <c r="D447" s="4"/>
      <c r="E447" s="4"/>
      <c r="G447" s="4" t="s">
        <v>945</v>
      </c>
      <c r="H447" s="4" t="str">
        <f t="shared" si="32"/>
        <v>Mary B. Roman</v>
      </c>
      <c r="I447" s="4" t="str">
        <f t="shared" si="33"/>
        <v>Norwalk CT</v>
      </c>
      <c r="J447" s="4" t="str">
        <f t="shared" si="34"/>
        <v>Female 81</v>
      </c>
      <c r="K447" s="3" t="str">
        <f t="shared" si="30"/>
        <v xml:space="preserve">Javelin Throw </v>
      </c>
      <c r="L447" s="3" t="str">
        <f t="shared" si="31"/>
        <v>F80-84</v>
      </c>
    </row>
    <row r="448" spans="1:12" x14ac:dyDescent="0.25">
      <c r="A448" s="4"/>
      <c r="B448" s="4"/>
      <c r="C448" s="4"/>
      <c r="D448" s="4"/>
      <c r="E448" s="4"/>
      <c r="G448" s="4" t="s">
        <v>326</v>
      </c>
      <c r="H448" s="4" t="str">
        <f t="shared" si="32"/>
        <v>Mary B. Roman</v>
      </c>
      <c r="I448" s="4" t="str">
        <f t="shared" si="33"/>
        <v>Norwalk CT</v>
      </c>
      <c r="J448" s="4" t="str">
        <f t="shared" si="34"/>
        <v>Female 81</v>
      </c>
      <c r="K448" s="3" t="str">
        <f t="shared" si="30"/>
        <v xml:space="preserve">Throwing Pentathlon </v>
      </c>
      <c r="L448" s="3" t="str">
        <f t="shared" si="31"/>
        <v>F80-84</v>
      </c>
    </row>
    <row r="449" spans="1:12" x14ac:dyDescent="0.25">
      <c r="A449" s="4" t="s">
        <v>946</v>
      </c>
      <c r="B449" s="4" t="s">
        <v>947</v>
      </c>
      <c r="C449" s="4" t="s">
        <v>671</v>
      </c>
      <c r="D449" s="4" t="s">
        <v>43</v>
      </c>
      <c r="E449" s="4" t="s">
        <v>10</v>
      </c>
      <c r="F449" s="3">
        <v>67</v>
      </c>
      <c r="G449" s="4" t="s">
        <v>948</v>
      </c>
      <c r="H449" s="4" t="str">
        <f t="shared" si="32"/>
        <v>Mary V Rosado</v>
      </c>
      <c r="I449" s="4" t="str">
        <f t="shared" si="33"/>
        <v>New York NY</v>
      </c>
      <c r="J449" s="4" t="str">
        <f t="shared" si="34"/>
        <v>Female 67</v>
      </c>
      <c r="K449" s="3" t="str">
        <f t="shared" si="30"/>
        <v xml:space="preserve">1500m </v>
      </c>
      <c r="L449" s="3" t="str">
        <f t="shared" si="31"/>
        <v>F65-69</v>
      </c>
    </row>
    <row r="450" spans="1:12" x14ac:dyDescent="0.25">
      <c r="A450" s="4"/>
      <c r="B450" s="4"/>
      <c r="C450" s="4"/>
      <c r="D450" s="4"/>
      <c r="E450" s="4"/>
      <c r="G450" s="4" t="s">
        <v>949</v>
      </c>
      <c r="H450" s="4" t="str">
        <f t="shared" si="32"/>
        <v>Mary V Rosado</v>
      </c>
      <c r="I450" s="4" t="str">
        <f t="shared" si="33"/>
        <v>New York NY</v>
      </c>
      <c r="J450" s="4" t="str">
        <f t="shared" si="34"/>
        <v>Female 67</v>
      </c>
      <c r="K450" s="3" t="str">
        <f t="shared" si="30"/>
        <v xml:space="preserve">2000m Steeplechase </v>
      </c>
      <c r="L450" s="3" t="str">
        <f t="shared" si="31"/>
        <v>F65-69</v>
      </c>
    </row>
    <row r="451" spans="1:12" x14ac:dyDescent="0.25">
      <c r="A451" s="4" t="s">
        <v>531</v>
      </c>
      <c r="B451" s="4" t="s">
        <v>950</v>
      </c>
      <c r="C451" s="4" t="s">
        <v>951</v>
      </c>
      <c r="D451" s="4" t="s">
        <v>84</v>
      </c>
      <c r="E451" s="4" t="s">
        <v>32</v>
      </c>
      <c r="F451" s="3">
        <v>60</v>
      </c>
      <c r="G451" s="4" t="s">
        <v>952</v>
      </c>
      <c r="H451" s="4" t="str">
        <f t="shared" si="32"/>
        <v>Noel Ruebel</v>
      </c>
      <c r="I451" s="4" t="str">
        <f t="shared" si="33"/>
        <v>Winston Salem NC</v>
      </c>
      <c r="J451" s="4" t="str">
        <f t="shared" si="34"/>
        <v>Male 60</v>
      </c>
      <c r="K451" s="3" t="str">
        <f t="shared" ref="K451:K514" si="35">+LEFT(G451,FIND("(",G451)-1)</f>
        <v xml:space="preserve">Discus Throw </v>
      </c>
      <c r="L451" s="3" t="str">
        <f t="shared" ref="L451:L514" si="36">+UPPER(LEFT(J451,1))&amp;MID(G451,FIND("n: ",G451)+3,5)</f>
        <v>M60-64</v>
      </c>
    </row>
    <row r="452" spans="1:12" x14ac:dyDescent="0.25">
      <c r="A452" s="4"/>
      <c r="B452" s="4"/>
      <c r="C452" s="4"/>
      <c r="D452" s="4"/>
      <c r="E452" s="4"/>
      <c r="G452" s="4" t="s">
        <v>953</v>
      </c>
      <c r="H452" s="4" t="str">
        <f t="shared" ref="H452:H515" si="37">+IF(A452="",H451,A452&amp;" "&amp;B452)</f>
        <v>Noel Ruebel</v>
      </c>
      <c r="I452" s="4" t="str">
        <f t="shared" ref="I452:I515" si="38">+IF(C452="",I451,C452&amp;" "&amp;D452)</f>
        <v>Winston Salem NC</v>
      </c>
      <c r="J452" s="4" t="str">
        <f t="shared" ref="J452:J515" si="39">+IF(E452="",J451,PROPER(E452)&amp;" "&amp;F452)</f>
        <v>Male 60</v>
      </c>
      <c r="K452" s="3" t="str">
        <f t="shared" si="35"/>
        <v xml:space="preserve">Decathlon </v>
      </c>
      <c r="L452" s="3" t="str">
        <f t="shared" si="36"/>
        <v>M60-64</v>
      </c>
    </row>
    <row r="453" spans="1:12" x14ac:dyDescent="0.25">
      <c r="A453" s="4" t="s">
        <v>77</v>
      </c>
      <c r="B453" s="4" t="s">
        <v>954</v>
      </c>
      <c r="C453" s="4" t="s">
        <v>955</v>
      </c>
      <c r="D453" s="4" t="s">
        <v>43</v>
      </c>
      <c r="E453" s="4" t="s">
        <v>32</v>
      </c>
      <c r="F453" s="3">
        <v>55</v>
      </c>
      <c r="G453" s="4" t="s">
        <v>956</v>
      </c>
      <c r="H453" s="4" t="str">
        <f t="shared" si="37"/>
        <v>Anthony Ruiz</v>
      </c>
      <c r="I453" s="4" t="str">
        <f t="shared" si="38"/>
        <v>Jamaica NY</v>
      </c>
      <c r="J453" s="4" t="str">
        <f t="shared" si="39"/>
        <v>Male 55</v>
      </c>
      <c r="K453" s="3" t="str">
        <f t="shared" si="35"/>
        <v xml:space="preserve">800m </v>
      </c>
      <c r="L453" s="3" t="str">
        <f t="shared" si="36"/>
        <v>M55-59</v>
      </c>
    </row>
    <row r="454" spans="1:12" x14ac:dyDescent="0.25">
      <c r="A454" s="4"/>
      <c r="B454" s="4"/>
      <c r="C454" s="4"/>
      <c r="D454" s="4"/>
      <c r="E454" s="4"/>
      <c r="G454" s="4" t="s">
        <v>957</v>
      </c>
      <c r="H454" s="4" t="str">
        <f t="shared" si="37"/>
        <v>Anthony Ruiz</v>
      </c>
      <c r="I454" s="4" t="str">
        <f t="shared" si="38"/>
        <v>Jamaica NY</v>
      </c>
      <c r="J454" s="4" t="str">
        <f t="shared" si="39"/>
        <v>Male 55</v>
      </c>
      <c r="K454" s="3" t="str">
        <f t="shared" si="35"/>
        <v xml:space="preserve">1500m </v>
      </c>
      <c r="L454" s="3" t="str">
        <f t="shared" si="36"/>
        <v>M55-59</v>
      </c>
    </row>
    <row r="455" spans="1:12" x14ac:dyDescent="0.25">
      <c r="A455" s="4"/>
      <c r="B455" s="4"/>
      <c r="C455" s="4"/>
      <c r="D455" s="4"/>
      <c r="E455" s="4"/>
      <c r="G455" s="4" t="s">
        <v>958</v>
      </c>
      <c r="H455" s="4" t="str">
        <f t="shared" si="37"/>
        <v>Anthony Ruiz</v>
      </c>
      <c r="I455" s="4" t="str">
        <f t="shared" si="38"/>
        <v>Jamaica NY</v>
      </c>
      <c r="J455" s="4" t="str">
        <f t="shared" si="39"/>
        <v>Male 55</v>
      </c>
      <c r="K455" s="3" t="str">
        <f t="shared" si="35"/>
        <v xml:space="preserve">8 km Cross Country </v>
      </c>
      <c r="L455" s="3" t="str">
        <f t="shared" si="36"/>
        <v>M55-59</v>
      </c>
    </row>
    <row r="456" spans="1:12" x14ac:dyDescent="0.25">
      <c r="A456" s="4" t="s">
        <v>959</v>
      </c>
      <c r="B456" s="4" t="s">
        <v>960</v>
      </c>
      <c r="C456" s="4" t="s">
        <v>961</v>
      </c>
      <c r="D456" s="4" t="s">
        <v>49</v>
      </c>
      <c r="E456" s="4" t="s">
        <v>32</v>
      </c>
      <c r="F456" s="3">
        <v>42</v>
      </c>
      <c r="G456" s="4" t="s">
        <v>962</v>
      </c>
      <c r="H456" s="4" t="str">
        <f t="shared" si="37"/>
        <v>Jacques Sallberg</v>
      </c>
      <c r="I456" s="4" t="str">
        <f t="shared" si="38"/>
        <v>Pasadena CA</v>
      </c>
      <c r="J456" s="4" t="str">
        <f t="shared" si="39"/>
        <v>Male 42</v>
      </c>
      <c r="K456" s="3" t="str">
        <f t="shared" si="35"/>
        <v xml:space="preserve">3000m Steeplechase </v>
      </c>
      <c r="L456" s="3" t="str">
        <f t="shared" si="36"/>
        <v>M40-44</v>
      </c>
    </row>
    <row r="457" spans="1:12" x14ac:dyDescent="0.25">
      <c r="A457" s="4" t="s">
        <v>963</v>
      </c>
      <c r="B457" s="4" t="s">
        <v>964</v>
      </c>
      <c r="C457" s="4" t="s">
        <v>965</v>
      </c>
      <c r="D457" s="4" t="s">
        <v>128</v>
      </c>
      <c r="E457" s="4" t="s">
        <v>32</v>
      </c>
      <c r="F457" s="3">
        <v>44</v>
      </c>
      <c r="G457" s="4" t="s">
        <v>966</v>
      </c>
      <c r="H457" s="4" t="str">
        <f t="shared" si="37"/>
        <v>Marcus Santi</v>
      </c>
      <c r="I457" s="4" t="str">
        <f t="shared" si="38"/>
        <v>Southlake TX</v>
      </c>
      <c r="J457" s="4" t="str">
        <f t="shared" si="39"/>
        <v>Male 44</v>
      </c>
      <c r="K457" s="3" t="str">
        <f t="shared" si="35"/>
        <v xml:space="preserve">110m Hurdles </v>
      </c>
      <c r="L457" s="3" t="str">
        <f t="shared" si="36"/>
        <v>M40-44</v>
      </c>
    </row>
    <row r="458" spans="1:12" x14ac:dyDescent="0.25">
      <c r="A458" s="4"/>
      <c r="B458" s="4"/>
      <c r="C458" s="4"/>
      <c r="D458" s="4"/>
      <c r="E458" s="4"/>
      <c r="G458" s="4" t="s">
        <v>967</v>
      </c>
      <c r="H458" s="4" t="str">
        <f t="shared" si="37"/>
        <v>Marcus Santi</v>
      </c>
      <c r="I458" s="4" t="str">
        <f t="shared" si="38"/>
        <v>Southlake TX</v>
      </c>
      <c r="J458" s="4" t="str">
        <f t="shared" si="39"/>
        <v>Male 44</v>
      </c>
      <c r="K458" s="3" t="str">
        <f t="shared" si="35"/>
        <v xml:space="preserve">400m Hurdles </v>
      </c>
      <c r="L458" s="3" t="str">
        <f t="shared" si="36"/>
        <v>M40-44</v>
      </c>
    </row>
    <row r="459" spans="1:12" x14ac:dyDescent="0.25">
      <c r="A459" s="4" t="s">
        <v>968</v>
      </c>
      <c r="B459" s="4" t="s">
        <v>740</v>
      </c>
      <c r="C459" s="4" t="s">
        <v>969</v>
      </c>
      <c r="D459" s="4" t="s">
        <v>970</v>
      </c>
      <c r="E459" s="4" t="s">
        <v>10</v>
      </c>
      <c r="F459" s="3">
        <v>50</v>
      </c>
      <c r="G459" s="4" t="s">
        <v>971</v>
      </c>
      <c r="H459" s="4" t="str">
        <f t="shared" si="37"/>
        <v>Menka Scott</v>
      </c>
      <c r="I459" s="4" t="str">
        <f t="shared" si="38"/>
        <v>Lees summit MO</v>
      </c>
      <c r="J459" s="4" t="str">
        <f t="shared" si="39"/>
        <v>Female 50</v>
      </c>
      <c r="K459" s="3" t="str">
        <f t="shared" si="35"/>
        <v xml:space="preserve">80m Hurdles </v>
      </c>
      <c r="L459" s="3" t="str">
        <f t="shared" si="36"/>
        <v>F50-54</v>
      </c>
    </row>
    <row r="460" spans="1:12" x14ac:dyDescent="0.25">
      <c r="A460" s="4"/>
      <c r="B460" s="4"/>
      <c r="C460" s="4"/>
      <c r="D460" s="4"/>
      <c r="E460" s="4"/>
      <c r="G460" s="4" t="s">
        <v>972</v>
      </c>
      <c r="H460" s="4" t="str">
        <f t="shared" si="37"/>
        <v>Menka Scott</v>
      </c>
      <c r="I460" s="4" t="str">
        <f t="shared" si="38"/>
        <v>Lees summit MO</v>
      </c>
      <c r="J460" s="4" t="str">
        <f t="shared" si="39"/>
        <v>Female 50</v>
      </c>
      <c r="K460" s="3" t="str">
        <f t="shared" si="35"/>
        <v xml:space="preserve">300m Hurdles </v>
      </c>
      <c r="L460" s="3" t="str">
        <f t="shared" si="36"/>
        <v>F50-54</v>
      </c>
    </row>
    <row r="461" spans="1:12" x14ac:dyDescent="0.25">
      <c r="A461" s="4"/>
      <c r="B461" s="4"/>
      <c r="C461" s="4"/>
      <c r="D461" s="4"/>
      <c r="E461" s="4"/>
      <c r="G461" s="4" t="s">
        <v>872</v>
      </c>
      <c r="H461" s="4" t="str">
        <f t="shared" si="37"/>
        <v>Menka Scott</v>
      </c>
      <c r="I461" s="4" t="str">
        <f t="shared" si="38"/>
        <v>Lees summit MO</v>
      </c>
      <c r="J461" s="4" t="str">
        <f t="shared" si="39"/>
        <v>Female 50</v>
      </c>
      <c r="K461" s="3" t="str">
        <f t="shared" si="35"/>
        <v xml:space="preserve">Long Jump </v>
      </c>
      <c r="L461" s="3" t="str">
        <f t="shared" si="36"/>
        <v>F50-54</v>
      </c>
    </row>
    <row r="462" spans="1:12" x14ac:dyDescent="0.25">
      <c r="A462" s="4" t="s">
        <v>77</v>
      </c>
      <c r="B462" s="4" t="s">
        <v>973</v>
      </c>
      <c r="C462" s="4" t="s">
        <v>974</v>
      </c>
      <c r="D462" s="4" t="s">
        <v>84</v>
      </c>
      <c r="E462" s="4" t="s">
        <v>32</v>
      </c>
      <c r="F462" s="3">
        <v>62</v>
      </c>
      <c r="G462" s="4" t="s">
        <v>975</v>
      </c>
      <c r="H462" s="4" t="str">
        <f t="shared" si="37"/>
        <v>Anthony Searles</v>
      </c>
      <c r="I462" s="4" t="str">
        <f t="shared" si="38"/>
        <v>Charlotte NC</v>
      </c>
      <c r="J462" s="4" t="str">
        <f t="shared" si="39"/>
        <v>Male 62</v>
      </c>
      <c r="K462" s="3" t="str">
        <f t="shared" si="35"/>
        <v xml:space="preserve">100m </v>
      </c>
      <c r="L462" s="3" t="str">
        <f t="shared" si="36"/>
        <v>M60-64</v>
      </c>
    </row>
    <row r="463" spans="1:12" x14ac:dyDescent="0.25">
      <c r="A463" s="4"/>
      <c r="B463" s="4"/>
      <c r="C463" s="4"/>
      <c r="D463" s="4"/>
      <c r="E463" s="4"/>
      <c r="G463" s="4" t="s">
        <v>976</v>
      </c>
      <c r="H463" s="4" t="str">
        <f t="shared" si="37"/>
        <v>Anthony Searles</v>
      </c>
      <c r="I463" s="4" t="str">
        <f t="shared" si="38"/>
        <v>Charlotte NC</v>
      </c>
      <c r="J463" s="4" t="str">
        <f t="shared" si="39"/>
        <v>Male 62</v>
      </c>
      <c r="K463" s="3" t="str">
        <f t="shared" si="35"/>
        <v xml:space="preserve">200m </v>
      </c>
      <c r="L463" s="3" t="str">
        <f t="shared" si="36"/>
        <v>M60-64</v>
      </c>
    </row>
    <row r="464" spans="1:12" x14ac:dyDescent="0.25">
      <c r="A464" s="4" t="s">
        <v>977</v>
      </c>
      <c r="B464" s="4" t="s">
        <v>978</v>
      </c>
      <c r="C464" s="4" t="s">
        <v>979</v>
      </c>
      <c r="D464" s="4" t="s">
        <v>58</v>
      </c>
      <c r="E464" s="4" t="s">
        <v>32</v>
      </c>
      <c r="F464" s="3">
        <v>44</v>
      </c>
      <c r="G464" s="4" t="s">
        <v>980</v>
      </c>
      <c r="H464" s="4" t="str">
        <f t="shared" si="37"/>
        <v>Matthew David Sell</v>
      </c>
      <c r="I464" s="4" t="str">
        <f t="shared" si="38"/>
        <v>Fort Wayne IN</v>
      </c>
      <c r="J464" s="4" t="str">
        <f t="shared" si="39"/>
        <v>Male 44</v>
      </c>
      <c r="K464" s="3" t="str">
        <f t="shared" si="35"/>
        <v xml:space="preserve">5000m Race Walk </v>
      </c>
      <c r="L464" s="3" t="str">
        <f t="shared" si="36"/>
        <v>M40-44</v>
      </c>
    </row>
    <row r="465" spans="1:12" x14ac:dyDescent="0.25">
      <c r="A465" s="4"/>
      <c r="B465" s="4"/>
      <c r="C465" s="4"/>
      <c r="D465" s="4"/>
      <c r="E465" s="4"/>
      <c r="G465" s="4" t="s">
        <v>981</v>
      </c>
      <c r="H465" s="4" t="str">
        <f t="shared" si="37"/>
        <v>Matthew David Sell</v>
      </c>
      <c r="I465" s="4" t="str">
        <f t="shared" si="38"/>
        <v>Fort Wayne IN</v>
      </c>
      <c r="J465" s="4" t="str">
        <f t="shared" si="39"/>
        <v>Male 44</v>
      </c>
      <c r="K465" s="3" t="str">
        <f t="shared" si="35"/>
        <v xml:space="preserve">Marathon </v>
      </c>
      <c r="L465" s="3" t="str">
        <f t="shared" si="36"/>
        <v>M40-44</v>
      </c>
    </row>
    <row r="466" spans="1:12" x14ac:dyDescent="0.25">
      <c r="A466" s="4"/>
      <c r="B466" s="4"/>
      <c r="C466" s="4"/>
      <c r="D466" s="4"/>
      <c r="E466" s="4"/>
      <c r="G466" s="4" t="s">
        <v>982</v>
      </c>
      <c r="H466" s="4" t="str">
        <f t="shared" si="37"/>
        <v>Matthew David Sell</v>
      </c>
      <c r="I466" s="4" t="str">
        <f t="shared" si="38"/>
        <v>Fort Wayne IN</v>
      </c>
      <c r="J466" s="4" t="str">
        <f t="shared" si="39"/>
        <v>Male 44</v>
      </c>
      <c r="K466" s="3" t="str">
        <f t="shared" si="35"/>
        <v xml:space="preserve">10 km Race Walk </v>
      </c>
      <c r="L466" s="3" t="str">
        <f t="shared" si="36"/>
        <v>M40-44</v>
      </c>
    </row>
    <row r="467" spans="1:12" x14ac:dyDescent="0.25">
      <c r="A467" s="4" t="s">
        <v>983</v>
      </c>
      <c r="B467" s="4" t="s">
        <v>984</v>
      </c>
      <c r="C467" s="4" t="s">
        <v>985</v>
      </c>
      <c r="D467" s="4" t="s">
        <v>165</v>
      </c>
      <c r="E467" s="4" t="s">
        <v>10</v>
      </c>
      <c r="F467" s="3">
        <v>54</v>
      </c>
      <c r="G467" s="4" t="s">
        <v>986</v>
      </c>
      <c r="H467" s="4" t="str">
        <f t="shared" si="37"/>
        <v>Shaaron Sellars</v>
      </c>
      <c r="I467" s="4" t="str">
        <f t="shared" si="38"/>
        <v>Atlanta GA</v>
      </c>
      <c r="J467" s="4" t="str">
        <f t="shared" si="39"/>
        <v>Female 54</v>
      </c>
      <c r="K467" s="3" t="str">
        <f t="shared" si="35"/>
        <v xml:space="preserve">High Jump </v>
      </c>
      <c r="L467" s="3" t="str">
        <f t="shared" si="36"/>
        <v>F50-54</v>
      </c>
    </row>
    <row r="468" spans="1:12" x14ac:dyDescent="0.25">
      <c r="A468" s="4"/>
      <c r="B468" s="4"/>
      <c r="C468" s="4"/>
      <c r="D468" s="4"/>
      <c r="E468" s="4"/>
      <c r="G468" s="4" t="s">
        <v>987</v>
      </c>
      <c r="H468" s="4" t="str">
        <f t="shared" si="37"/>
        <v>Shaaron Sellars</v>
      </c>
      <c r="I468" s="4" t="str">
        <f t="shared" si="38"/>
        <v>Atlanta GA</v>
      </c>
      <c r="J468" s="4" t="str">
        <f t="shared" si="39"/>
        <v>Female 54</v>
      </c>
      <c r="K468" s="3" t="str">
        <f t="shared" si="35"/>
        <v xml:space="preserve">Javelin Throw </v>
      </c>
      <c r="L468" s="3" t="str">
        <f t="shared" si="36"/>
        <v>F50-54</v>
      </c>
    </row>
    <row r="469" spans="1:12" x14ac:dyDescent="0.25">
      <c r="A469" s="4" t="s">
        <v>988</v>
      </c>
      <c r="B469" s="4" t="s">
        <v>989</v>
      </c>
      <c r="C469" s="4" t="s">
        <v>990</v>
      </c>
      <c r="D469" s="4" t="s">
        <v>69</v>
      </c>
      <c r="E469" s="4" t="s">
        <v>10</v>
      </c>
      <c r="F469" s="3">
        <v>54</v>
      </c>
      <c r="G469" s="4" t="s">
        <v>991</v>
      </c>
      <c r="H469" s="4" t="str">
        <f t="shared" si="37"/>
        <v>Janean Shannon</v>
      </c>
      <c r="I469" s="4" t="str">
        <f t="shared" si="38"/>
        <v>Bluffton OH</v>
      </c>
      <c r="J469" s="4" t="str">
        <f t="shared" si="39"/>
        <v>Female 54</v>
      </c>
      <c r="K469" s="3" t="str">
        <f t="shared" si="35"/>
        <v xml:space="preserve">300m Hurdles </v>
      </c>
      <c r="L469" s="3" t="str">
        <f t="shared" si="36"/>
        <v>F50-54</v>
      </c>
    </row>
    <row r="470" spans="1:12" x14ac:dyDescent="0.25">
      <c r="A470" s="4"/>
      <c r="B470" s="4"/>
      <c r="C470" s="4"/>
      <c r="D470" s="4"/>
      <c r="E470" s="4"/>
      <c r="G470" s="4" t="s">
        <v>992</v>
      </c>
      <c r="H470" s="4" t="str">
        <f t="shared" si="37"/>
        <v>Janean Shannon</v>
      </c>
      <c r="I470" s="4" t="str">
        <f t="shared" si="38"/>
        <v>Bluffton OH</v>
      </c>
      <c r="J470" s="4" t="str">
        <f t="shared" si="39"/>
        <v>Female 54</v>
      </c>
      <c r="K470" s="3" t="str">
        <f t="shared" si="35"/>
        <v xml:space="preserve">Heptathlon </v>
      </c>
      <c r="L470" s="3" t="str">
        <f t="shared" si="36"/>
        <v>F50-54</v>
      </c>
    </row>
    <row r="471" spans="1:12" x14ac:dyDescent="0.25">
      <c r="A471" s="4" t="s">
        <v>993</v>
      </c>
      <c r="B471" s="4" t="s">
        <v>994</v>
      </c>
      <c r="C471" s="4" t="s">
        <v>995</v>
      </c>
      <c r="D471" s="4" t="s">
        <v>109</v>
      </c>
      <c r="E471" s="4" t="s">
        <v>10</v>
      </c>
      <c r="F471" s="3">
        <v>52</v>
      </c>
      <c r="G471" s="4" t="s">
        <v>996</v>
      </c>
      <c r="H471" s="4" t="str">
        <f t="shared" si="37"/>
        <v>Elisabeth Shepard</v>
      </c>
      <c r="I471" s="4" t="str">
        <f t="shared" si="38"/>
        <v>Englewood CO</v>
      </c>
      <c r="J471" s="4" t="str">
        <f t="shared" si="39"/>
        <v>Female 52</v>
      </c>
      <c r="K471" s="3" t="str">
        <f t="shared" si="35"/>
        <v xml:space="preserve">5000m Race Walk </v>
      </c>
      <c r="L471" s="3" t="str">
        <f t="shared" si="36"/>
        <v>F50-54</v>
      </c>
    </row>
    <row r="472" spans="1:12" x14ac:dyDescent="0.25">
      <c r="A472" s="4"/>
      <c r="B472" s="4"/>
      <c r="C472" s="4"/>
      <c r="D472" s="4"/>
      <c r="E472" s="4"/>
      <c r="G472" s="4" t="s">
        <v>997</v>
      </c>
      <c r="H472" s="4" t="str">
        <f t="shared" si="37"/>
        <v>Elisabeth Shepard</v>
      </c>
      <c r="I472" s="4" t="str">
        <f t="shared" si="38"/>
        <v>Englewood CO</v>
      </c>
      <c r="J472" s="4" t="str">
        <f t="shared" si="39"/>
        <v>Female 52</v>
      </c>
      <c r="K472" s="3" t="str">
        <f t="shared" si="35"/>
        <v xml:space="preserve">10 km Race Walk </v>
      </c>
      <c r="L472" s="3" t="str">
        <f t="shared" si="36"/>
        <v>F50-54</v>
      </c>
    </row>
    <row r="473" spans="1:12" x14ac:dyDescent="0.25">
      <c r="A473" s="4"/>
      <c r="B473" s="4"/>
      <c r="C473" s="4"/>
      <c r="D473" s="4"/>
      <c r="E473" s="4"/>
      <c r="G473" s="4" t="s">
        <v>998</v>
      </c>
      <c r="H473" s="4" t="str">
        <f t="shared" si="37"/>
        <v>Elisabeth Shepard</v>
      </c>
      <c r="I473" s="4" t="str">
        <f t="shared" si="38"/>
        <v>Englewood CO</v>
      </c>
      <c r="J473" s="4" t="str">
        <f t="shared" si="39"/>
        <v>Female 52</v>
      </c>
      <c r="K473" s="3" t="str">
        <f t="shared" si="35"/>
        <v xml:space="preserve">20 km Race Walk </v>
      </c>
      <c r="L473" s="3" t="str">
        <f t="shared" si="36"/>
        <v>F50-54</v>
      </c>
    </row>
    <row r="474" spans="1:12" x14ac:dyDescent="0.25">
      <c r="A474" s="4" t="s">
        <v>521</v>
      </c>
      <c r="B474" s="4" t="s">
        <v>999</v>
      </c>
      <c r="C474" s="4" t="s">
        <v>1000</v>
      </c>
      <c r="D474" s="4" t="s">
        <v>49</v>
      </c>
      <c r="E474" s="4" t="s">
        <v>32</v>
      </c>
      <c r="F474" s="3">
        <v>66</v>
      </c>
      <c r="G474" s="4" t="s">
        <v>1001</v>
      </c>
      <c r="H474" s="4" t="str">
        <f t="shared" si="37"/>
        <v>William Shissler</v>
      </c>
      <c r="I474" s="4" t="str">
        <f t="shared" si="38"/>
        <v>Emeryville CA</v>
      </c>
      <c r="J474" s="4" t="str">
        <f t="shared" si="39"/>
        <v>Male 66</v>
      </c>
      <c r="K474" s="3" t="str">
        <f t="shared" si="35"/>
        <v xml:space="preserve">Shot Put </v>
      </c>
      <c r="L474" s="3" t="str">
        <f t="shared" si="36"/>
        <v>M65-69</v>
      </c>
    </row>
    <row r="475" spans="1:12" x14ac:dyDescent="0.25">
      <c r="A475" s="4"/>
      <c r="B475" s="4"/>
      <c r="C475" s="4"/>
      <c r="D475" s="4"/>
      <c r="E475" s="4"/>
      <c r="G475" s="4" t="s">
        <v>1002</v>
      </c>
      <c r="H475" s="4" t="str">
        <f t="shared" si="37"/>
        <v>William Shissler</v>
      </c>
      <c r="I475" s="4" t="str">
        <f t="shared" si="38"/>
        <v>Emeryville CA</v>
      </c>
      <c r="J475" s="4" t="str">
        <f t="shared" si="39"/>
        <v>Male 66</v>
      </c>
      <c r="K475" s="3" t="str">
        <f t="shared" si="35"/>
        <v xml:space="preserve">Discus Throw </v>
      </c>
      <c r="L475" s="3" t="str">
        <f t="shared" si="36"/>
        <v>M65-69</v>
      </c>
    </row>
    <row r="476" spans="1:12" x14ac:dyDescent="0.25">
      <c r="A476" s="4" t="s">
        <v>1003</v>
      </c>
      <c r="B476" s="4" t="s">
        <v>1004</v>
      </c>
      <c r="C476" s="4" t="s">
        <v>1005</v>
      </c>
      <c r="D476" s="4" t="s">
        <v>69</v>
      </c>
      <c r="E476" s="4" t="s">
        <v>32</v>
      </c>
      <c r="F476" s="3">
        <v>36</v>
      </c>
      <c r="G476" s="4" t="s">
        <v>1006</v>
      </c>
      <c r="H476" s="4" t="str">
        <f t="shared" si="37"/>
        <v>Alfred Short</v>
      </c>
      <c r="I476" s="4" t="str">
        <f t="shared" si="38"/>
        <v>Columbus OH</v>
      </c>
      <c r="J476" s="4" t="str">
        <f t="shared" si="39"/>
        <v>Male 36</v>
      </c>
      <c r="K476" s="3" t="str">
        <f t="shared" si="35"/>
        <v xml:space="preserve">Long Jump </v>
      </c>
      <c r="L476" s="3" t="str">
        <f t="shared" si="36"/>
        <v>M35-39</v>
      </c>
    </row>
    <row r="477" spans="1:12" x14ac:dyDescent="0.25">
      <c r="A477" s="4"/>
      <c r="B477" s="4"/>
      <c r="C477" s="4"/>
      <c r="D477" s="4"/>
      <c r="E477" s="4"/>
      <c r="G477" s="4" t="s">
        <v>1007</v>
      </c>
      <c r="H477" s="4" t="str">
        <f t="shared" si="37"/>
        <v>Alfred Short</v>
      </c>
      <c r="I477" s="4" t="str">
        <f t="shared" si="38"/>
        <v>Columbus OH</v>
      </c>
      <c r="J477" s="4" t="str">
        <f t="shared" si="39"/>
        <v>Male 36</v>
      </c>
      <c r="K477" s="3" t="str">
        <f t="shared" si="35"/>
        <v xml:space="preserve">Triple Jump </v>
      </c>
      <c r="L477" s="3" t="str">
        <f t="shared" si="36"/>
        <v>M35-39</v>
      </c>
    </row>
    <row r="478" spans="1:12" x14ac:dyDescent="0.25">
      <c r="A478" s="4" t="s">
        <v>1008</v>
      </c>
      <c r="B478" s="4" t="s">
        <v>1009</v>
      </c>
      <c r="C478" s="4" t="s">
        <v>1010</v>
      </c>
      <c r="D478" s="4" t="s">
        <v>109</v>
      </c>
      <c r="E478" s="4" t="s">
        <v>10</v>
      </c>
      <c r="F478" s="3">
        <v>77</v>
      </c>
      <c r="G478" s="4" t="s">
        <v>1011</v>
      </c>
      <c r="H478" s="4" t="str">
        <f t="shared" si="37"/>
        <v>Rita Sinkovec</v>
      </c>
      <c r="I478" s="4" t="str">
        <f t="shared" si="38"/>
        <v>Evergreen CO</v>
      </c>
      <c r="J478" s="4" t="str">
        <f t="shared" si="39"/>
        <v>Female 77</v>
      </c>
      <c r="K478" s="3" t="str">
        <f t="shared" si="35"/>
        <v xml:space="preserve">5000m Race Walk </v>
      </c>
      <c r="L478" s="3" t="str">
        <f t="shared" si="36"/>
        <v>F75-79</v>
      </c>
    </row>
    <row r="479" spans="1:12" x14ac:dyDescent="0.25">
      <c r="A479" s="4"/>
      <c r="B479" s="4"/>
      <c r="C479" s="4"/>
      <c r="D479" s="4"/>
      <c r="E479" s="4"/>
      <c r="G479" s="4" t="s">
        <v>1012</v>
      </c>
      <c r="H479" s="4" t="str">
        <f t="shared" si="37"/>
        <v>Rita Sinkovec</v>
      </c>
      <c r="I479" s="4" t="str">
        <f t="shared" si="38"/>
        <v>Evergreen CO</v>
      </c>
      <c r="J479" s="4" t="str">
        <f t="shared" si="39"/>
        <v>Female 77</v>
      </c>
      <c r="K479" s="3" t="str">
        <f t="shared" si="35"/>
        <v xml:space="preserve">10 km Race Walk </v>
      </c>
      <c r="L479" s="3" t="str">
        <f t="shared" si="36"/>
        <v>F75-79</v>
      </c>
    </row>
    <row r="480" spans="1:12" x14ac:dyDescent="0.25">
      <c r="A480" s="4" t="s">
        <v>1013</v>
      </c>
      <c r="B480" s="4" t="s">
        <v>1014</v>
      </c>
      <c r="C480" s="4" t="s">
        <v>1015</v>
      </c>
      <c r="D480" s="4" t="s">
        <v>143</v>
      </c>
      <c r="E480" s="4" t="s">
        <v>32</v>
      </c>
      <c r="F480" s="3">
        <v>73</v>
      </c>
      <c r="G480" s="4" t="s">
        <v>1016</v>
      </c>
      <c r="H480" s="4" t="str">
        <f t="shared" si="37"/>
        <v>Victor Sipes</v>
      </c>
      <c r="I480" s="4" t="str">
        <f t="shared" si="38"/>
        <v>Canton MI</v>
      </c>
      <c r="J480" s="4" t="str">
        <f t="shared" si="39"/>
        <v>Male 73</v>
      </c>
      <c r="K480" s="3" t="str">
        <f t="shared" si="35"/>
        <v xml:space="preserve">5000m </v>
      </c>
      <c r="L480" s="3" t="str">
        <f t="shared" si="36"/>
        <v>M70-74</v>
      </c>
    </row>
    <row r="481" spans="1:12" x14ac:dyDescent="0.25">
      <c r="A481" s="4"/>
      <c r="B481" s="4"/>
      <c r="C481" s="4"/>
      <c r="D481" s="4"/>
      <c r="E481" s="4"/>
      <c r="G481" s="4" t="s">
        <v>1017</v>
      </c>
      <c r="H481" s="4" t="str">
        <f t="shared" si="37"/>
        <v>Victor Sipes</v>
      </c>
      <c r="I481" s="4" t="str">
        <f t="shared" si="38"/>
        <v>Canton MI</v>
      </c>
      <c r="J481" s="4" t="str">
        <f t="shared" si="39"/>
        <v>Male 73</v>
      </c>
      <c r="K481" s="3" t="str">
        <f t="shared" si="35"/>
        <v xml:space="preserve">5000m Race Walk </v>
      </c>
      <c r="L481" s="3" t="str">
        <f t="shared" si="36"/>
        <v>M70-74</v>
      </c>
    </row>
    <row r="482" spans="1:12" x14ac:dyDescent="0.25">
      <c r="A482" s="4"/>
      <c r="B482" s="4"/>
      <c r="C482" s="4"/>
      <c r="D482" s="4"/>
      <c r="E482" s="4"/>
      <c r="G482" s="4" t="s">
        <v>1018</v>
      </c>
      <c r="H482" s="4" t="str">
        <f t="shared" si="37"/>
        <v>Victor Sipes</v>
      </c>
      <c r="I482" s="4" t="str">
        <f t="shared" si="38"/>
        <v>Canton MI</v>
      </c>
      <c r="J482" s="4" t="str">
        <f t="shared" si="39"/>
        <v>Male 73</v>
      </c>
      <c r="K482" s="3" t="str">
        <f t="shared" si="35"/>
        <v xml:space="preserve">Javelin Throw </v>
      </c>
      <c r="L482" s="3" t="str">
        <f t="shared" si="36"/>
        <v>M70-74</v>
      </c>
    </row>
    <row r="483" spans="1:12" x14ac:dyDescent="0.25">
      <c r="A483" s="4" t="s">
        <v>573</v>
      </c>
      <c r="B483" s="4" t="s">
        <v>1019</v>
      </c>
      <c r="C483" s="4" t="s">
        <v>1020</v>
      </c>
      <c r="D483" s="4" t="s">
        <v>84</v>
      </c>
      <c r="E483" s="4" t="s">
        <v>32</v>
      </c>
      <c r="F483" s="3">
        <v>67</v>
      </c>
      <c r="G483" s="4" t="s">
        <v>1021</v>
      </c>
      <c r="H483" s="4" t="str">
        <f t="shared" si="37"/>
        <v>Andrew Smith</v>
      </c>
      <c r="I483" s="4" t="str">
        <f t="shared" si="38"/>
        <v>Whittier NC</v>
      </c>
      <c r="J483" s="4" t="str">
        <f t="shared" si="39"/>
        <v>Male 67</v>
      </c>
      <c r="K483" s="3" t="str">
        <f t="shared" si="35"/>
        <v xml:space="preserve">5000m Race Walk </v>
      </c>
      <c r="L483" s="3" t="str">
        <f t="shared" si="36"/>
        <v>M65-69</v>
      </c>
    </row>
    <row r="484" spans="1:12" x14ac:dyDescent="0.25">
      <c r="A484" s="4"/>
      <c r="B484" s="4"/>
      <c r="C484" s="4"/>
      <c r="D484" s="4"/>
      <c r="E484" s="4"/>
      <c r="G484" s="4" t="s">
        <v>1022</v>
      </c>
      <c r="H484" s="4" t="str">
        <f t="shared" si="37"/>
        <v>Andrew Smith</v>
      </c>
      <c r="I484" s="4" t="str">
        <f t="shared" si="38"/>
        <v>Whittier NC</v>
      </c>
      <c r="J484" s="4" t="str">
        <f t="shared" si="39"/>
        <v>Male 67</v>
      </c>
      <c r="K484" s="3" t="str">
        <f t="shared" si="35"/>
        <v xml:space="preserve">10 km Race Walk </v>
      </c>
      <c r="L484" s="3" t="str">
        <f t="shared" si="36"/>
        <v>M65-69</v>
      </c>
    </row>
    <row r="485" spans="1:12" x14ac:dyDescent="0.25">
      <c r="A485" s="4"/>
      <c r="B485" s="4"/>
      <c r="C485" s="4"/>
      <c r="D485" s="4"/>
      <c r="E485" s="4"/>
      <c r="G485" s="4" t="s">
        <v>1023</v>
      </c>
      <c r="H485" s="4" t="str">
        <f t="shared" si="37"/>
        <v>Andrew Smith</v>
      </c>
      <c r="I485" s="4" t="str">
        <f t="shared" si="38"/>
        <v>Whittier NC</v>
      </c>
      <c r="J485" s="4" t="str">
        <f t="shared" si="39"/>
        <v>Male 67</v>
      </c>
      <c r="K485" s="3" t="str">
        <f t="shared" si="35"/>
        <v xml:space="preserve">20 km Race Walk </v>
      </c>
      <c r="L485" s="3" t="str">
        <f t="shared" si="36"/>
        <v>M65-69</v>
      </c>
    </row>
    <row r="486" spans="1:12" x14ac:dyDescent="0.25">
      <c r="A486" s="4" t="s">
        <v>1024</v>
      </c>
      <c r="B486" s="4" t="s">
        <v>1019</v>
      </c>
      <c r="C486" s="4" t="s">
        <v>927</v>
      </c>
      <c r="D486" s="4" t="s">
        <v>49</v>
      </c>
      <c r="E486" s="4" t="s">
        <v>32</v>
      </c>
      <c r="F486" s="3">
        <v>45</v>
      </c>
      <c r="G486" s="4" t="s">
        <v>1025</v>
      </c>
      <c r="H486" s="4" t="str">
        <f t="shared" si="37"/>
        <v>Miles Smith</v>
      </c>
      <c r="I486" s="4" t="str">
        <f t="shared" si="38"/>
        <v>Altadena CA</v>
      </c>
      <c r="J486" s="4" t="str">
        <f t="shared" si="39"/>
        <v>Male 45</v>
      </c>
      <c r="K486" s="3" t="str">
        <f t="shared" si="35"/>
        <v xml:space="preserve">800m </v>
      </c>
      <c r="L486" s="3" t="str">
        <f t="shared" si="36"/>
        <v>M45-49</v>
      </c>
    </row>
    <row r="487" spans="1:12" x14ac:dyDescent="0.25">
      <c r="A487" s="4"/>
      <c r="B487" s="4"/>
      <c r="C487" s="4"/>
      <c r="D487" s="4"/>
      <c r="E487" s="4"/>
      <c r="G487" s="4" t="s">
        <v>1026</v>
      </c>
      <c r="H487" s="4" t="str">
        <f t="shared" si="37"/>
        <v>Miles Smith</v>
      </c>
      <c r="I487" s="4" t="str">
        <f t="shared" si="38"/>
        <v>Altadena CA</v>
      </c>
      <c r="J487" s="4" t="str">
        <f t="shared" si="39"/>
        <v>Male 45</v>
      </c>
      <c r="K487" s="3" t="str">
        <f t="shared" si="35"/>
        <v xml:space="preserve">1500m </v>
      </c>
      <c r="L487" s="3" t="str">
        <f t="shared" si="36"/>
        <v>M45-49</v>
      </c>
    </row>
    <row r="488" spans="1:12" x14ac:dyDescent="0.25">
      <c r="A488" s="4"/>
      <c r="B488" s="4"/>
      <c r="C488" s="4"/>
      <c r="D488" s="4"/>
      <c r="E488" s="4"/>
      <c r="G488" s="4" t="s">
        <v>1027</v>
      </c>
      <c r="H488" s="4" t="str">
        <f t="shared" si="37"/>
        <v>Miles Smith</v>
      </c>
      <c r="I488" s="4" t="str">
        <f t="shared" si="38"/>
        <v>Altadena CA</v>
      </c>
      <c r="J488" s="4" t="str">
        <f t="shared" si="39"/>
        <v>Male 45</v>
      </c>
      <c r="K488" s="3" t="str">
        <f t="shared" si="35"/>
        <v xml:space="preserve">5000m </v>
      </c>
      <c r="L488" s="3" t="str">
        <f t="shared" si="36"/>
        <v>M45-49</v>
      </c>
    </row>
    <row r="489" spans="1:12" x14ac:dyDescent="0.25">
      <c r="A489" s="4"/>
      <c r="B489" s="4"/>
      <c r="C489" s="4"/>
      <c r="D489" s="4"/>
      <c r="E489" s="4"/>
      <c r="G489" s="4" t="s">
        <v>1028</v>
      </c>
      <c r="H489" s="4" t="str">
        <f t="shared" si="37"/>
        <v>Miles Smith</v>
      </c>
      <c r="I489" s="4" t="str">
        <f t="shared" si="38"/>
        <v>Altadena CA</v>
      </c>
      <c r="J489" s="4" t="str">
        <f t="shared" si="39"/>
        <v>Male 45</v>
      </c>
      <c r="K489" s="3" t="str">
        <f t="shared" si="35"/>
        <v xml:space="preserve">Half Marathon </v>
      </c>
      <c r="L489" s="3" t="str">
        <f t="shared" si="36"/>
        <v>M45-49</v>
      </c>
    </row>
    <row r="490" spans="1:12" x14ac:dyDescent="0.25">
      <c r="A490" s="4" t="s">
        <v>873</v>
      </c>
      <c r="B490" s="4" t="s">
        <v>1029</v>
      </c>
      <c r="C490" s="4" t="s">
        <v>1030</v>
      </c>
      <c r="D490" s="4" t="s">
        <v>31</v>
      </c>
      <c r="E490" s="4" t="s">
        <v>32</v>
      </c>
      <c r="F490" s="3">
        <v>73</v>
      </c>
      <c r="G490" s="4" t="s">
        <v>1031</v>
      </c>
      <c r="H490" s="4" t="str">
        <f t="shared" si="37"/>
        <v>Gary Snyder</v>
      </c>
      <c r="I490" s="4" t="str">
        <f t="shared" si="38"/>
        <v>Boston MA</v>
      </c>
      <c r="J490" s="4" t="str">
        <f t="shared" si="39"/>
        <v>Male 73</v>
      </c>
      <c r="K490" s="3" t="str">
        <f t="shared" si="35"/>
        <v xml:space="preserve">100m </v>
      </c>
      <c r="L490" s="3" t="str">
        <f t="shared" si="36"/>
        <v>M70-74</v>
      </c>
    </row>
    <row r="491" spans="1:12" x14ac:dyDescent="0.25">
      <c r="A491" s="4"/>
      <c r="B491" s="4"/>
      <c r="C491" s="4"/>
      <c r="D491" s="4"/>
      <c r="E491" s="4"/>
      <c r="G491" s="4" t="s">
        <v>1032</v>
      </c>
      <c r="H491" s="4" t="str">
        <f t="shared" si="37"/>
        <v>Gary Snyder</v>
      </c>
      <c r="I491" s="4" t="str">
        <f t="shared" si="38"/>
        <v>Boston MA</v>
      </c>
      <c r="J491" s="4" t="str">
        <f t="shared" si="39"/>
        <v>Male 73</v>
      </c>
      <c r="K491" s="3" t="str">
        <f t="shared" si="35"/>
        <v xml:space="preserve">200m </v>
      </c>
      <c r="L491" s="3" t="str">
        <f t="shared" si="36"/>
        <v>M70-74</v>
      </c>
    </row>
    <row r="492" spans="1:12" x14ac:dyDescent="0.25">
      <c r="A492" s="4"/>
      <c r="B492" s="4"/>
      <c r="C492" s="4"/>
      <c r="D492" s="4"/>
      <c r="E492" s="4"/>
      <c r="G492" s="4" t="s">
        <v>1033</v>
      </c>
      <c r="H492" s="4" t="str">
        <f t="shared" si="37"/>
        <v>Gary Snyder</v>
      </c>
      <c r="I492" s="4" t="str">
        <f t="shared" si="38"/>
        <v>Boston MA</v>
      </c>
      <c r="J492" s="4" t="str">
        <f t="shared" si="39"/>
        <v>Male 73</v>
      </c>
      <c r="K492" s="3" t="str">
        <f t="shared" si="35"/>
        <v xml:space="preserve">Javelin Throw </v>
      </c>
      <c r="L492" s="3" t="str">
        <f t="shared" si="36"/>
        <v>M70-74</v>
      </c>
    </row>
    <row r="493" spans="1:12" x14ac:dyDescent="0.25">
      <c r="A493" s="4" t="s">
        <v>1034</v>
      </c>
      <c r="B493" s="4" t="s">
        <v>1035</v>
      </c>
      <c r="C493" s="4" t="s">
        <v>251</v>
      </c>
      <c r="D493" s="4" t="s">
        <v>20</v>
      </c>
      <c r="E493" s="4" t="s">
        <v>32</v>
      </c>
      <c r="F493" s="3">
        <v>42</v>
      </c>
      <c r="G493" s="4" t="s">
        <v>1036</v>
      </c>
      <c r="H493" s="4" t="str">
        <f t="shared" si="37"/>
        <v>Jeferson Souza</v>
      </c>
      <c r="I493" s="4" t="str">
        <f t="shared" si="38"/>
        <v>Miami FL</v>
      </c>
      <c r="J493" s="4" t="str">
        <f t="shared" si="39"/>
        <v>Male 42</v>
      </c>
      <c r="K493" s="3" t="str">
        <f t="shared" si="35"/>
        <v xml:space="preserve">110m Hurdles </v>
      </c>
      <c r="L493" s="3" t="str">
        <f t="shared" si="36"/>
        <v>M40-44</v>
      </c>
    </row>
    <row r="494" spans="1:12" x14ac:dyDescent="0.25">
      <c r="A494" s="4"/>
      <c r="B494" s="4"/>
      <c r="C494" s="4"/>
      <c r="D494" s="4"/>
      <c r="E494" s="4"/>
      <c r="G494" s="4" t="s">
        <v>1037</v>
      </c>
      <c r="H494" s="4" t="str">
        <f t="shared" si="37"/>
        <v>Jeferson Souza</v>
      </c>
      <c r="I494" s="4" t="str">
        <f t="shared" si="38"/>
        <v>Miami FL</v>
      </c>
      <c r="J494" s="4" t="str">
        <f t="shared" si="39"/>
        <v>Male 42</v>
      </c>
      <c r="K494" s="3" t="str">
        <f t="shared" si="35"/>
        <v xml:space="preserve">Decathlon </v>
      </c>
      <c r="L494" s="3" t="str">
        <f t="shared" si="36"/>
        <v>M40-44</v>
      </c>
    </row>
    <row r="495" spans="1:12" x14ac:dyDescent="0.25">
      <c r="A495" s="4" t="s">
        <v>521</v>
      </c>
      <c r="B495" s="4" t="s">
        <v>1038</v>
      </c>
      <c r="C495" s="4" t="s">
        <v>1039</v>
      </c>
      <c r="D495" s="4" t="s">
        <v>165</v>
      </c>
      <c r="E495" s="4" t="s">
        <v>32</v>
      </c>
      <c r="F495" s="3">
        <v>42</v>
      </c>
      <c r="G495" s="4" t="s">
        <v>1040</v>
      </c>
      <c r="H495" s="4" t="str">
        <f t="shared" si="37"/>
        <v>William Spates</v>
      </c>
      <c r="I495" s="4" t="str">
        <f t="shared" si="38"/>
        <v>Rome GA</v>
      </c>
      <c r="J495" s="4" t="str">
        <f t="shared" si="39"/>
        <v>Male 42</v>
      </c>
      <c r="K495" s="3" t="str">
        <f t="shared" si="35"/>
        <v xml:space="preserve">3000m Steeplechase </v>
      </c>
      <c r="L495" s="3" t="str">
        <f t="shared" si="36"/>
        <v>M40-44</v>
      </c>
    </row>
    <row r="496" spans="1:12" x14ac:dyDescent="0.25">
      <c r="A496" s="4" t="s">
        <v>1041</v>
      </c>
      <c r="B496" s="4" t="s">
        <v>1042</v>
      </c>
      <c r="C496" s="4" t="s">
        <v>1043</v>
      </c>
      <c r="D496" s="4" t="s">
        <v>43</v>
      </c>
      <c r="E496" s="4" t="s">
        <v>10</v>
      </c>
      <c r="F496" s="3">
        <v>65</v>
      </c>
      <c r="G496" s="4" t="s">
        <v>1044</v>
      </c>
      <c r="H496" s="4" t="str">
        <f t="shared" si="37"/>
        <v>Coreen Steinbach</v>
      </c>
      <c r="I496" s="4" t="str">
        <f t="shared" si="38"/>
        <v>Pompey NY</v>
      </c>
      <c r="J496" s="4" t="str">
        <f t="shared" si="39"/>
        <v>Female 65</v>
      </c>
      <c r="K496" s="3" t="str">
        <f t="shared" si="35"/>
        <v xml:space="preserve">400m </v>
      </c>
      <c r="L496" s="3" t="str">
        <f t="shared" si="36"/>
        <v>F65-69</v>
      </c>
    </row>
    <row r="497" spans="1:12" x14ac:dyDescent="0.25">
      <c r="A497" s="4"/>
      <c r="B497" s="4"/>
      <c r="C497" s="4"/>
      <c r="D497" s="4"/>
      <c r="E497" s="4"/>
      <c r="G497" s="4" t="s">
        <v>691</v>
      </c>
      <c r="H497" s="4" t="str">
        <f t="shared" si="37"/>
        <v>Coreen Steinbach</v>
      </c>
      <c r="I497" s="4" t="str">
        <f t="shared" si="38"/>
        <v>Pompey NY</v>
      </c>
      <c r="J497" s="4" t="str">
        <f t="shared" si="39"/>
        <v>Female 65</v>
      </c>
      <c r="K497" s="3" t="str">
        <f t="shared" si="35"/>
        <v xml:space="preserve">800m </v>
      </c>
      <c r="L497" s="3" t="str">
        <f t="shared" si="36"/>
        <v>F65-69</v>
      </c>
    </row>
    <row r="498" spans="1:12" x14ac:dyDescent="0.25">
      <c r="A498" s="4"/>
      <c r="B498" s="4"/>
      <c r="C498" s="4"/>
      <c r="D498" s="4"/>
      <c r="E498" s="4"/>
      <c r="G498" s="4" t="s">
        <v>1045</v>
      </c>
      <c r="H498" s="4" t="str">
        <f t="shared" si="37"/>
        <v>Coreen Steinbach</v>
      </c>
      <c r="I498" s="4" t="str">
        <f t="shared" si="38"/>
        <v>Pompey NY</v>
      </c>
      <c r="J498" s="4" t="str">
        <f t="shared" si="39"/>
        <v>Female 65</v>
      </c>
      <c r="K498" s="3" t="str">
        <f t="shared" si="35"/>
        <v xml:space="preserve">1500m </v>
      </c>
      <c r="L498" s="3" t="str">
        <f t="shared" si="36"/>
        <v>F65-69</v>
      </c>
    </row>
    <row r="499" spans="1:12" x14ac:dyDescent="0.25">
      <c r="A499" s="4" t="s">
        <v>1046</v>
      </c>
      <c r="B499" s="4" t="s">
        <v>1047</v>
      </c>
      <c r="C499" s="4" t="s">
        <v>1048</v>
      </c>
      <c r="D499" s="4" t="s">
        <v>91</v>
      </c>
      <c r="E499" s="4" t="s">
        <v>10</v>
      </c>
      <c r="F499" s="3">
        <v>53</v>
      </c>
      <c r="G499" s="4" t="s">
        <v>1049</v>
      </c>
      <c r="H499" s="4" t="str">
        <f t="shared" si="37"/>
        <v>Betsy Stewart</v>
      </c>
      <c r="I499" s="4" t="str">
        <f t="shared" si="38"/>
        <v>West Chester PA</v>
      </c>
      <c r="J499" s="4" t="str">
        <f t="shared" si="39"/>
        <v>Female 53</v>
      </c>
      <c r="K499" s="3" t="str">
        <f t="shared" si="35"/>
        <v xml:space="preserve">1500m </v>
      </c>
      <c r="L499" s="3" t="str">
        <f t="shared" si="36"/>
        <v>F50-54</v>
      </c>
    </row>
    <row r="500" spans="1:12" x14ac:dyDescent="0.25">
      <c r="A500" s="4"/>
      <c r="B500" s="4"/>
      <c r="C500" s="4"/>
      <c r="D500" s="4"/>
      <c r="E500" s="4"/>
      <c r="G500" s="4" t="s">
        <v>1050</v>
      </c>
      <c r="H500" s="4" t="str">
        <f t="shared" si="37"/>
        <v>Betsy Stewart</v>
      </c>
      <c r="I500" s="4" t="str">
        <f t="shared" si="38"/>
        <v>West Chester PA</v>
      </c>
      <c r="J500" s="4" t="str">
        <f t="shared" si="39"/>
        <v>Female 53</v>
      </c>
      <c r="K500" s="3" t="str">
        <f t="shared" si="35"/>
        <v xml:space="preserve">5000m </v>
      </c>
      <c r="L500" s="3" t="str">
        <f t="shared" si="36"/>
        <v>F50-54</v>
      </c>
    </row>
    <row r="501" spans="1:12" x14ac:dyDescent="0.25">
      <c r="A501" s="4"/>
      <c r="B501" s="4"/>
      <c r="C501" s="4"/>
      <c r="D501" s="4"/>
      <c r="E501" s="4"/>
      <c r="G501" s="4" t="s">
        <v>1051</v>
      </c>
      <c r="H501" s="4" t="str">
        <f t="shared" si="37"/>
        <v>Betsy Stewart</v>
      </c>
      <c r="I501" s="4" t="str">
        <f t="shared" si="38"/>
        <v>West Chester PA</v>
      </c>
      <c r="J501" s="4" t="str">
        <f t="shared" si="39"/>
        <v>Female 53</v>
      </c>
      <c r="K501" s="3" t="str">
        <f t="shared" si="35"/>
        <v xml:space="preserve">8 km Cross Country </v>
      </c>
      <c r="L501" s="3" t="str">
        <f t="shared" si="36"/>
        <v>F50-54</v>
      </c>
    </row>
    <row r="502" spans="1:12" x14ac:dyDescent="0.25">
      <c r="A502" s="4" t="s">
        <v>1052</v>
      </c>
      <c r="B502" s="4" t="s">
        <v>1053</v>
      </c>
      <c r="C502" s="4" t="s">
        <v>651</v>
      </c>
      <c r="D502" s="4" t="s">
        <v>49</v>
      </c>
      <c r="E502" s="4" t="s">
        <v>10</v>
      </c>
      <c r="F502" s="3">
        <v>74</v>
      </c>
      <c r="G502" s="4" t="s">
        <v>1054</v>
      </c>
      <c r="H502" s="4" t="str">
        <f t="shared" si="37"/>
        <v>Ann Stromberg</v>
      </c>
      <c r="I502" s="4" t="str">
        <f t="shared" si="38"/>
        <v>Claremont CA</v>
      </c>
      <c r="J502" s="4" t="str">
        <f t="shared" si="39"/>
        <v>Female 74</v>
      </c>
      <c r="K502" s="3" t="str">
        <f t="shared" si="35"/>
        <v xml:space="preserve">5000m Race Walk </v>
      </c>
      <c r="L502" s="3" t="str">
        <f t="shared" si="36"/>
        <v>F70-74</v>
      </c>
    </row>
    <row r="503" spans="1:12" x14ac:dyDescent="0.25">
      <c r="A503" s="4"/>
      <c r="B503" s="4"/>
      <c r="C503" s="4"/>
      <c r="D503" s="4"/>
      <c r="E503" s="4"/>
      <c r="G503" s="4" t="s">
        <v>1055</v>
      </c>
      <c r="H503" s="4" t="str">
        <f t="shared" si="37"/>
        <v>Ann Stromberg</v>
      </c>
      <c r="I503" s="4" t="str">
        <f t="shared" si="38"/>
        <v>Claremont CA</v>
      </c>
      <c r="J503" s="4" t="str">
        <f t="shared" si="39"/>
        <v>Female 74</v>
      </c>
      <c r="K503" s="3" t="str">
        <f t="shared" si="35"/>
        <v xml:space="preserve">10 km Race Walk </v>
      </c>
      <c r="L503" s="3" t="str">
        <f t="shared" si="36"/>
        <v>F70-74</v>
      </c>
    </row>
    <row r="504" spans="1:12" x14ac:dyDescent="0.25">
      <c r="A504" s="4" t="s">
        <v>1056</v>
      </c>
      <c r="B504" s="4" t="s">
        <v>1057</v>
      </c>
      <c r="C504" s="4" t="s">
        <v>1058</v>
      </c>
      <c r="D504" s="4" t="s">
        <v>49</v>
      </c>
      <c r="E504" s="4" t="s">
        <v>10</v>
      </c>
      <c r="F504" s="3">
        <v>51</v>
      </c>
      <c r="G504" s="4" t="s">
        <v>1059</v>
      </c>
      <c r="H504" s="4" t="str">
        <f t="shared" si="37"/>
        <v>Laura Stuart</v>
      </c>
      <c r="I504" s="4" t="str">
        <f t="shared" si="38"/>
        <v>Encinitas CA</v>
      </c>
      <c r="J504" s="4" t="str">
        <f t="shared" si="39"/>
        <v>Female 51</v>
      </c>
      <c r="K504" s="3" t="str">
        <f t="shared" si="35"/>
        <v xml:space="preserve">5000m </v>
      </c>
      <c r="L504" s="3" t="str">
        <f t="shared" si="36"/>
        <v>F50-54</v>
      </c>
    </row>
    <row r="505" spans="1:12" x14ac:dyDescent="0.25">
      <c r="A505" s="4"/>
      <c r="B505" s="4"/>
      <c r="C505" s="4"/>
      <c r="D505" s="4"/>
      <c r="E505" s="4"/>
      <c r="G505" s="4" t="s">
        <v>1060</v>
      </c>
      <c r="H505" s="4" t="str">
        <f t="shared" si="37"/>
        <v>Laura Stuart</v>
      </c>
      <c r="I505" s="4" t="str">
        <f t="shared" si="38"/>
        <v>Encinitas CA</v>
      </c>
      <c r="J505" s="4" t="str">
        <f t="shared" si="39"/>
        <v>Female 51</v>
      </c>
      <c r="K505" s="3" t="str">
        <f t="shared" si="35"/>
        <v xml:space="preserve">8 km Cross Country </v>
      </c>
      <c r="L505" s="3" t="str">
        <f t="shared" si="36"/>
        <v>F50-54</v>
      </c>
    </row>
    <row r="506" spans="1:12" x14ac:dyDescent="0.25">
      <c r="A506" s="4" t="s">
        <v>223</v>
      </c>
      <c r="B506" s="4" t="s">
        <v>1061</v>
      </c>
      <c r="C506" s="4" t="s">
        <v>1062</v>
      </c>
      <c r="D506" s="4" t="s">
        <v>720</v>
      </c>
      <c r="E506" s="4" t="s">
        <v>32</v>
      </c>
      <c r="F506" s="3">
        <v>43</v>
      </c>
      <c r="G506" s="4" t="s">
        <v>1063</v>
      </c>
      <c r="H506" s="4" t="str">
        <f t="shared" si="37"/>
        <v>Christopher Sturdevant</v>
      </c>
      <c r="I506" s="4" t="str">
        <f t="shared" si="38"/>
        <v>Milwaukee WI</v>
      </c>
      <c r="J506" s="4" t="str">
        <f t="shared" si="39"/>
        <v>Male 43</v>
      </c>
      <c r="K506" s="3" t="str">
        <f t="shared" si="35"/>
        <v xml:space="preserve">1500m </v>
      </c>
      <c r="L506" s="3" t="str">
        <f t="shared" si="36"/>
        <v>M40-44</v>
      </c>
    </row>
    <row r="507" spans="1:12" x14ac:dyDescent="0.25">
      <c r="A507" s="4" t="s">
        <v>859</v>
      </c>
      <c r="B507" s="4" t="s">
        <v>1064</v>
      </c>
      <c r="C507" s="4" t="s">
        <v>387</v>
      </c>
      <c r="D507" s="4" t="s">
        <v>26</v>
      </c>
      <c r="E507" s="4" t="s">
        <v>10</v>
      </c>
      <c r="F507" s="3">
        <v>45</v>
      </c>
      <c r="G507" s="4" t="s">
        <v>1065</v>
      </c>
      <c r="H507" s="4" t="str">
        <f t="shared" si="37"/>
        <v>Julie Stutzman Faulkner</v>
      </c>
      <c r="I507" s="4" t="str">
        <f t="shared" si="38"/>
        <v>Marion AR</v>
      </c>
      <c r="J507" s="4" t="str">
        <f t="shared" si="39"/>
        <v>Female 45</v>
      </c>
      <c r="K507" s="3" t="str">
        <f t="shared" si="35"/>
        <v xml:space="preserve">8 km Cross Country </v>
      </c>
      <c r="L507" s="3" t="str">
        <f t="shared" si="36"/>
        <v>F45-49</v>
      </c>
    </row>
    <row r="508" spans="1:12" x14ac:dyDescent="0.25">
      <c r="A508" s="4" t="s">
        <v>111</v>
      </c>
      <c r="B508" s="4" t="s">
        <v>1066</v>
      </c>
      <c r="C508" s="4" t="s">
        <v>1067</v>
      </c>
      <c r="D508" s="4" t="s">
        <v>49</v>
      </c>
      <c r="E508" s="4" t="s">
        <v>32</v>
      </c>
      <c r="F508" s="3">
        <v>35</v>
      </c>
      <c r="G508" s="4" t="s">
        <v>1068</v>
      </c>
      <c r="H508" s="4" t="str">
        <f t="shared" si="37"/>
        <v>Michael Sullivan</v>
      </c>
      <c r="I508" s="4" t="str">
        <f t="shared" si="38"/>
        <v>Gilroy CA</v>
      </c>
      <c r="J508" s="4" t="str">
        <f t="shared" si="39"/>
        <v>Male 35</v>
      </c>
      <c r="K508" s="3" t="str">
        <f t="shared" si="35"/>
        <v xml:space="preserve">Long Jump </v>
      </c>
      <c r="L508" s="3" t="str">
        <f t="shared" si="36"/>
        <v>M35-39</v>
      </c>
    </row>
    <row r="509" spans="1:12" x14ac:dyDescent="0.25">
      <c r="A509" s="4" t="s">
        <v>1069</v>
      </c>
      <c r="B509" s="4" t="s">
        <v>1070</v>
      </c>
      <c r="C509" s="4" t="s">
        <v>1071</v>
      </c>
      <c r="D509" s="4" t="s">
        <v>69</v>
      </c>
      <c r="E509" s="4" t="s">
        <v>32</v>
      </c>
      <c r="F509" s="3">
        <v>51</v>
      </c>
      <c r="G509" s="4" t="s">
        <v>1072</v>
      </c>
      <c r="H509" s="4" t="str">
        <f t="shared" si="37"/>
        <v>Landen Summay</v>
      </c>
      <c r="I509" s="4" t="str">
        <f t="shared" si="38"/>
        <v>Cincinnati OH</v>
      </c>
      <c r="J509" s="4" t="str">
        <f t="shared" si="39"/>
        <v>Male 51</v>
      </c>
      <c r="K509" s="3" t="str">
        <f t="shared" si="35"/>
        <v xml:space="preserve">800m </v>
      </c>
      <c r="L509" s="3" t="str">
        <f t="shared" si="36"/>
        <v>M50-54</v>
      </c>
    </row>
    <row r="510" spans="1:12" x14ac:dyDescent="0.25">
      <c r="A510" s="4"/>
      <c r="B510" s="4"/>
      <c r="C510" s="4"/>
      <c r="D510" s="4"/>
      <c r="E510" s="4"/>
      <c r="G510" s="4" t="s">
        <v>1073</v>
      </c>
      <c r="H510" s="4" t="str">
        <f t="shared" si="37"/>
        <v>Landen Summay</v>
      </c>
      <c r="I510" s="4" t="str">
        <f t="shared" si="38"/>
        <v>Cincinnati OH</v>
      </c>
      <c r="J510" s="4" t="str">
        <f t="shared" si="39"/>
        <v>Male 51</v>
      </c>
      <c r="K510" s="3" t="str">
        <f t="shared" si="35"/>
        <v xml:space="preserve">1500m </v>
      </c>
      <c r="L510" s="3" t="str">
        <f t="shared" si="36"/>
        <v>M50-54</v>
      </c>
    </row>
    <row r="511" spans="1:12" x14ac:dyDescent="0.25">
      <c r="A511" s="4" t="s">
        <v>780</v>
      </c>
      <c r="B511" s="4" t="s">
        <v>1074</v>
      </c>
      <c r="C511" s="4" t="s">
        <v>593</v>
      </c>
      <c r="D511" s="4" t="s">
        <v>143</v>
      </c>
      <c r="E511" s="4" t="s">
        <v>32</v>
      </c>
      <c r="F511" s="3">
        <v>51</v>
      </c>
      <c r="G511" s="4" t="s">
        <v>1075</v>
      </c>
      <c r="H511" s="4" t="str">
        <f t="shared" si="37"/>
        <v>David Swarts</v>
      </c>
      <c r="I511" s="4" t="str">
        <f t="shared" si="38"/>
        <v>Jackson MI</v>
      </c>
      <c r="J511" s="4" t="str">
        <f t="shared" si="39"/>
        <v>Male 51</v>
      </c>
      <c r="K511" s="3" t="str">
        <f t="shared" si="35"/>
        <v xml:space="preserve">5000m Race Walk </v>
      </c>
      <c r="L511" s="3" t="str">
        <f t="shared" si="36"/>
        <v>M50-54</v>
      </c>
    </row>
    <row r="512" spans="1:12" x14ac:dyDescent="0.25">
      <c r="A512" s="4"/>
      <c r="B512" s="4"/>
      <c r="C512" s="4"/>
      <c r="D512" s="4"/>
      <c r="E512" s="4"/>
      <c r="G512" s="4" t="s">
        <v>1076</v>
      </c>
      <c r="H512" s="4" t="str">
        <f t="shared" si="37"/>
        <v>David Swarts</v>
      </c>
      <c r="I512" s="4" t="str">
        <f t="shared" si="38"/>
        <v>Jackson MI</v>
      </c>
      <c r="J512" s="4" t="str">
        <f t="shared" si="39"/>
        <v>Male 51</v>
      </c>
      <c r="K512" s="3" t="str">
        <f t="shared" si="35"/>
        <v xml:space="preserve">10 km Race Walk </v>
      </c>
      <c r="L512" s="3" t="str">
        <f t="shared" si="36"/>
        <v>M50-54</v>
      </c>
    </row>
    <row r="513" spans="1:12" x14ac:dyDescent="0.25">
      <c r="A513" s="4"/>
      <c r="B513" s="4"/>
      <c r="C513" s="4"/>
      <c r="D513" s="4"/>
      <c r="E513" s="4"/>
      <c r="G513" s="4" t="s">
        <v>1077</v>
      </c>
      <c r="H513" s="4" t="str">
        <f t="shared" si="37"/>
        <v>David Swarts</v>
      </c>
      <c r="I513" s="4" t="str">
        <f t="shared" si="38"/>
        <v>Jackson MI</v>
      </c>
      <c r="J513" s="4" t="str">
        <f t="shared" si="39"/>
        <v>Male 51</v>
      </c>
      <c r="K513" s="3" t="str">
        <f t="shared" si="35"/>
        <v xml:space="preserve">20 km Race Walk </v>
      </c>
      <c r="L513" s="3" t="str">
        <f t="shared" si="36"/>
        <v>M50-54</v>
      </c>
    </row>
    <row r="514" spans="1:12" x14ac:dyDescent="0.25">
      <c r="A514" s="4" t="s">
        <v>1078</v>
      </c>
      <c r="B514" s="4" t="s">
        <v>1079</v>
      </c>
      <c r="C514" s="4" t="s">
        <v>1080</v>
      </c>
      <c r="D514" s="4" t="s">
        <v>143</v>
      </c>
      <c r="E514" s="4" t="s">
        <v>32</v>
      </c>
      <c r="F514" s="3">
        <v>87</v>
      </c>
      <c r="G514" s="4" t="s">
        <v>1081</v>
      </c>
      <c r="H514" s="4" t="str">
        <f t="shared" si="37"/>
        <v>Freddie Taylor</v>
      </c>
      <c r="I514" s="4" t="str">
        <f t="shared" si="38"/>
        <v>Inkster MI</v>
      </c>
      <c r="J514" s="4" t="str">
        <f t="shared" si="39"/>
        <v>Male 87</v>
      </c>
      <c r="K514" s="3" t="str">
        <f t="shared" si="35"/>
        <v xml:space="preserve">100m </v>
      </c>
      <c r="L514" s="3" t="str">
        <f t="shared" si="36"/>
        <v>M85-89</v>
      </c>
    </row>
    <row r="515" spans="1:12" x14ac:dyDescent="0.25">
      <c r="A515" s="4"/>
      <c r="B515" s="4"/>
      <c r="C515" s="4"/>
      <c r="D515" s="4"/>
      <c r="E515" s="4"/>
      <c r="G515" s="4" t="s">
        <v>1082</v>
      </c>
      <c r="H515" s="4" t="str">
        <f t="shared" si="37"/>
        <v>Freddie Taylor</v>
      </c>
      <c r="I515" s="4" t="str">
        <f t="shared" si="38"/>
        <v>Inkster MI</v>
      </c>
      <c r="J515" s="4" t="str">
        <f t="shared" si="39"/>
        <v>Male 87</v>
      </c>
      <c r="K515" s="3" t="str">
        <f t="shared" ref="K515:K578" si="40">+LEFT(G515,FIND("(",G515)-1)</f>
        <v xml:space="preserve">200m </v>
      </c>
      <c r="L515" s="3" t="str">
        <f t="shared" ref="L515:L578" si="41">+UPPER(LEFT(J515,1))&amp;MID(G515,FIND("n: ",G515)+3,5)</f>
        <v>M85-89</v>
      </c>
    </row>
    <row r="516" spans="1:12" x14ac:dyDescent="0.25">
      <c r="A516" s="4"/>
      <c r="B516" s="4"/>
      <c r="C516" s="4"/>
      <c r="D516" s="4"/>
      <c r="E516" s="4"/>
      <c r="G516" s="4" t="s">
        <v>1083</v>
      </c>
      <c r="H516" s="4" t="str">
        <f t="shared" ref="H516:H579" si="42">+IF(A516="",H515,A516&amp;" "&amp;B516)</f>
        <v>Freddie Taylor</v>
      </c>
      <c r="I516" s="4" t="str">
        <f t="shared" ref="I516:I579" si="43">+IF(C516="",I515,C516&amp;" "&amp;D516)</f>
        <v>Inkster MI</v>
      </c>
      <c r="J516" s="4" t="str">
        <f t="shared" ref="J516:J579" si="44">+IF(E516="",J515,PROPER(E516)&amp;" "&amp;F516)</f>
        <v>Male 87</v>
      </c>
      <c r="K516" s="3" t="str">
        <f t="shared" si="40"/>
        <v xml:space="preserve">400m </v>
      </c>
      <c r="L516" s="3" t="str">
        <f t="shared" si="41"/>
        <v>M85-89</v>
      </c>
    </row>
    <row r="517" spans="1:12" x14ac:dyDescent="0.25">
      <c r="A517" s="4"/>
      <c r="B517" s="4"/>
      <c r="C517" s="4"/>
      <c r="D517" s="4"/>
      <c r="E517" s="4"/>
      <c r="G517" s="4" t="s">
        <v>1084</v>
      </c>
      <c r="H517" s="4" t="str">
        <f t="shared" si="42"/>
        <v>Freddie Taylor</v>
      </c>
      <c r="I517" s="4" t="str">
        <f t="shared" si="43"/>
        <v>Inkster MI</v>
      </c>
      <c r="J517" s="4" t="str">
        <f t="shared" si="44"/>
        <v>Male 87</v>
      </c>
      <c r="K517" s="3" t="str">
        <f t="shared" si="40"/>
        <v xml:space="preserve">800m </v>
      </c>
      <c r="L517" s="3" t="str">
        <f t="shared" si="41"/>
        <v>M85-89</v>
      </c>
    </row>
    <row r="518" spans="1:12" x14ac:dyDescent="0.25">
      <c r="A518" s="4" t="s">
        <v>1085</v>
      </c>
      <c r="B518" s="4" t="s">
        <v>1086</v>
      </c>
      <c r="C518" s="4" t="s">
        <v>1087</v>
      </c>
      <c r="D518" s="4" t="s">
        <v>128</v>
      </c>
      <c r="E518" s="4" t="s">
        <v>10</v>
      </c>
      <c r="F518" s="3">
        <v>42</v>
      </c>
      <c r="G518" s="4" t="s">
        <v>1088</v>
      </c>
      <c r="H518" s="4" t="str">
        <f t="shared" si="42"/>
        <v>Elizabeth Teague</v>
      </c>
      <c r="I518" s="4" t="str">
        <f t="shared" si="43"/>
        <v>El Paso TX</v>
      </c>
      <c r="J518" s="4" t="str">
        <f t="shared" si="44"/>
        <v>Female 42</v>
      </c>
      <c r="K518" s="3" t="str">
        <f t="shared" si="40"/>
        <v xml:space="preserve">Weight Throw </v>
      </c>
      <c r="L518" s="3" t="str">
        <f t="shared" si="41"/>
        <v>F40-44</v>
      </c>
    </row>
    <row r="519" spans="1:12" x14ac:dyDescent="0.25">
      <c r="A519" s="4"/>
      <c r="B519" s="4"/>
      <c r="C519" s="4"/>
      <c r="D519" s="4"/>
      <c r="E519" s="4"/>
      <c r="G519" s="4" t="s">
        <v>1089</v>
      </c>
      <c r="H519" s="4" t="str">
        <f t="shared" si="42"/>
        <v>Elizabeth Teague</v>
      </c>
      <c r="I519" s="4" t="str">
        <f t="shared" si="43"/>
        <v>El Paso TX</v>
      </c>
      <c r="J519" s="4" t="str">
        <f t="shared" si="44"/>
        <v>Female 42</v>
      </c>
      <c r="K519" s="3" t="str">
        <f t="shared" si="40"/>
        <v xml:space="preserve">Discus Throw </v>
      </c>
      <c r="L519" s="3" t="str">
        <f t="shared" si="41"/>
        <v>F40-44</v>
      </c>
    </row>
    <row r="520" spans="1:12" x14ac:dyDescent="0.25">
      <c r="A520" s="4"/>
      <c r="B520" s="4"/>
      <c r="C520" s="4"/>
      <c r="D520" s="4"/>
      <c r="E520" s="4"/>
      <c r="G520" s="4" t="s">
        <v>1090</v>
      </c>
      <c r="H520" s="4" t="str">
        <f t="shared" si="42"/>
        <v>Elizabeth Teague</v>
      </c>
      <c r="I520" s="4" t="str">
        <f t="shared" si="43"/>
        <v>El Paso TX</v>
      </c>
      <c r="J520" s="4" t="str">
        <f t="shared" si="44"/>
        <v>Female 42</v>
      </c>
      <c r="K520" s="3" t="str">
        <f t="shared" si="40"/>
        <v xml:space="preserve">Hammer Throw </v>
      </c>
      <c r="L520" s="3" t="str">
        <f t="shared" si="41"/>
        <v>F40-44</v>
      </c>
    </row>
    <row r="521" spans="1:12" x14ac:dyDescent="0.25">
      <c r="A521" s="4"/>
      <c r="B521" s="4"/>
      <c r="C521" s="4"/>
      <c r="D521" s="4"/>
      <c r="E521" s="4"/>
      <c r="G521" s="4" t="s">
        <v>1091</v>
      </c>
      <c r="H521" s="4" t="str">
        <f t="shared" si="42"/>
        <v>Elizabeth Teague</v>
      </c>
      <c r="I521" s="4" t="str">
        <f t="shared" si="43"/>
        <v>El Paso TX</v>
      </c>
      <c r="J521" s="4" t="str">
        <f t="shared" si="44"/>
        <v>Female 42</v>
      </c>
      <c r="K521" s="3" t="str">
        <f t="shared" si="40"/>
        <v xml:space="preserve">Throwing Pentathlon </v>
      </c>
      <c r="L521" s="3" t="str">
        <f t="shared" si="41"/>
        <v>F40-44</v>
      </c>
    </row>
    <row r="522" spans="1:12" x14ac:dyDescent="0.25">
      <c r="A522" s="4" t="s">
        <v>313</v>
      </c>
      <c r="B522" s="4" t="s">
        <v>1092</v>
      </c>
      <c r="C522" s="4" t="s">
        <v>824</v>
      </c>
      <c r="D522" s="4" t="s">
        <v>825</v>
      </c>
      <c r="E522" s="4" t="s">
        <v>10</v>
      </c>
      <c r="F522" s="3">
        <v>53</v>
      </c>
      <c r="G522" s="4" t="s">
        <v>1093</v>
      </c>
      <c r="H522" s="4" t="str">
        <f t="shared" si="42"/>
        <v>Mary Thane</v>
      </c>
      <c r="I522" s="4" t="str">
        <f t="shared" si="43"/>
        <v>Missoula MT</v>
      </c>
      <c r="J522" s="4" t="str">
        <f t="shared" si="44"/>
        <v>Female 53</v>
      </c>
      <c r="K522" s="3" t="str">
        <f t="shared" si="40"/>
        <v xml:space="preserve">800m </v>
      </c>
      <c r="L522" s="3" t="str">
        <f t="shared" si="41"/>
        <v>F50-54</v>
      </c>
    </row>
    <row r="523" spans="1:12" x14ac:dyDescent="0.25">
      <c r="A523" s="4"/>
      <c r="B523" s="4"/>
      <c r="C523" s="4"/>
      <c r="D523" s="4"/>
      <c r="E523" s="4"/>
      <c r="G523" s="4" t="s">
        <v>1094</v>
      </c>
      <c r="H523" s="4" t="str">
        <f t="shared" si="42"/>
        <v>Mary Thane</v>
      </c>
      <c r="I523" s="4" t="str">
        <f t="shared" si="43"/>
        <v>Missoula MT</v>
      </c>
      <c r="J523" s="4" t="str">
        <f t="shared" si="44"/>
        <v>Female 53</v>
      </c>
      <c r="K523" s="3" t="str">
        <f t="shared" si="40"/>
        <v xml:space="preserve">1500m </v>
      </c>
      <c r="L523" s="3" t="str">
        <f t="shared" si="41"/>
        <v>F50-54</v>
      </c>
    </row>
    <row r="524" spans="1:12" x14ac:dyDescent="0.25">
      <c r="A524" s="4" t="s">
        <v>764</v>
      </c>
      <c r="B524" s="4" t="s">
        <v>1095</v>
      </c>
      <c r="C524" s="4" t="s">
        <v>1096</v>
      </c>
      <c r="D524" s="4" t="s">
        <v>128</v>
      </c>
      <c r="E524" s="4" t="s">
        <v>32</v>
      </c>
      <c r="F524" s="3">
        <v>65</v>
      </c>
      <c r="G524" s="4" t="s">
        <v>1097</v>
      </c>
      <c r="H524" s="4" t="str">
        <f t="shared" si="42"/>
        <v>Ronald Thibodeaux</v>
      </c>
      <c r="I524" s="4" t="str">
        <f t="shared" si="43"/>
        <v>Tomball TX</v>
      </c>
      <c r="J524" s="4" t="str">
        <f t="shared" si="44"/>
        <v>Male 65</v>
      </c>
      <c r="K524" s="3" t="str">
        <f t="shared" si="40"/>
        <v xml:space="preserve">Weight Throw </v>
      </c>
      <c r="L524" s="3" t="str">
        <f t="shared" si="41"/>
        <v>M65-69</v>
      </c>
    </row>
    <row r="525" spans="1:12" x14ac:dyDescent="0.25">
      <c r="A525" s="4"/>
      <c r="B525" s="4"/>
      <c r="C525" s="4"/>
      <c r="D525" s="4"/>
      <c r="E525" s="4"/>
      <c r="G525" s="4" t="s">
        <v>1098</v>
      </c>
      <c r="H525" s="4" t="str">
        <f t="shared" si="42"/>
        <v>Ronald Thibodeaux</v>
      </c>
      <c r="I525" s="4" t="str">
        <f t="shared" si="43"/>
        <v>Tomball TX</v>
      </c>
      <c r="J525" s="4" t="str">
        <f t="shared" si="44"/>
        <v>Male 65</v>
      </c>
      <c r="K525" s="3" t="str">
        <f t="shared" si="40"/>
        <v xml:space="preserve">Hammer Throw </v>
      </c>
      <c r="L525" s="3" t="str">
        <f t="shared" si="41"/>
        <v>M65-69</v>
      </c>
    </row>
    <row r="526" spans="1:12" x14ac:dyDescent="0.25">
      <c r="A526" s="4" t="s">
        <v>1099</v>
      </c>
      <c r="B526" s="4" t="s">
        <v>272</v>
      </c>
      <c r="C526" s="4" t="s">
        <v>237</v>
      </c>
      <c r="D526" s="4" t="s">
        <v>128</v>
      </c>
      <c r="E526" s="4" t="s">
        <v>32</v>
      </c>
      <c r="F526" s="3">
        <v>59</v>
      </c>
      <c r="G526" s="4" t="s">
        <v>1100</v>
      </c>
      <c r="H526" s="4" t="str">
        <f t="shared" si="42"/>
        <v>Kenneth Thomas</v>
      </c>
      <c r="I526" s="4" t="str">
        <f t="shared" si="43"/>
        <v>Houston TX</v>
      </c>
      <c r="J526" s="4" t="str">
        <f t="shared" si="44"/>
        <v>Male 59</v>
      </c>
      <c r="K526" s="3" t="str">
        <f t="shared" si="40"/>
        <v xml:space="preserve">400m </v>
      </c>
      <c r="L526" s="3" t="str">
        <f t="shared" si="41"/>
        <v>M55-59</v>
      </c>
    </row>
    <row r="527" spans="1:12" x14ac:dyDescent="0.25">
      <c r="A527" s="4"/>
      <c r="B527" s="4"/>
      <c r="C527" s="4"/>
      <c r="D527" s="4"/>
      <c r="E527" s="4"/>
      <c r="G527" s="4" t="s">
        <v>1101</v>
      </c>
      <c r="H527" s="4" t="str">
        <f t="shared" si="42"/>
        <v>Kenneth Thomas</v>
      </c>
      <c r="I527" s="4" t="str">
        <f t="shared" si="43"/>
        <v>Houston TX</v>
      </c>
      <c r="J527" s="4" t="str">
        <f t="shared" si="44"/>
        <v>Male 59</v>
      </c>
      <c r="K527" s="3" t="str">
        <f t="shared" si="40"/>
        <v xml:space="preserve">400m Hurdles </v>
      </c>
      <c r="L527" s="3" t="str">
        <f t="shared" si="41"/>
        <v>M55-59</v>
      </c>
    </row>
    <row r="528" spans="1:12" x14ac:dyDescent="0.25">
      <c r="A528" s="4"/>
      <c r="B528" s="4"/>
      <c r="C528" s="4"/>
      <c r="D528" s="4"/>
      <c r="E528" s="4"/>
      <c r="G528" s="4" t="s">
        <v>1102</v>
      </c>
      <c r="H528" s="4" t="str">
        <f t="shared" si="42"/>
        <v>Kenneth Thomas</v>
      </c>
      <c r="I528" s="4" t="str">
        <f t="shared" si="43"/>
        <v>Houston TX</v>
      </c>
      <c r="J528" s="4" t="str">
        <f t="shared" si="44"/>
        <v>Male 59</v>
      </c>
      <c r="K528" s="3" t="str">
        <f t="shared" si="40"/>
        <v xml:space="preserve">Pole Vault </v>
      </c>
      <c r="L528" s="3" t="str">
        <f t="shared" si="41"/>
        <v>M55-59</v>
      </c>
    </row>
    <row r="529" spans="1:12" x14ac:dyDescent="0.25">
      <c r="A529" s="4"/>
      <c r="B529" s="4"/>
      <c r="C529" s="4"/>
      <c r="D529" s="4"/>
      <c r="E529" s="4"/>
      <c r="G529" s="4" t="s">
        <v>1103</v>
      </c>
      <c r="H529" s="4" t="str">
        <f t="shared" si="42"/>
        <v>Kenneth Thomas</v>
      </c>
      <c r="I529" s="4" t="str">
        <f t="shared" si="43"/>
        <v>Houston TX</v>
      </c>
      <c r="J529" s="4" t="str">
        <f t="shared" si="44"/>
        <v>Male 59</v>
      </c>
      <c r="K529" s="3" t="str">
        <f t="shared" si="40"/>
        <v xml:space="preserve">Long Jump </v>
      </c>
      <c r="L529" s="3" t="str">
        <f t="shared" si="41"/>
        <v>M55-59</v>
      </c>
    </row>
    <row r="530" spans="1:12" x14ac:dyDescent="0.25">
      <c r="A530" s="4"/>
      <c r="B530" s="4"/>
      <c r="C530" s="4"/>
      <c r="D530" s="4"/>
      <c r="E530" s="4"/>
      <c r="G530" s="4" t="s">
        <v>636</v>
      </c>
      <c r="H530" s="4" t="str">
        <f t="shared" si="42"/>
        <v>Kenneth Thomas</v>
      </c>
      <c r="I530" s="4" t="str">
        <f t="shared" si="43"/>
        <v>Houston TX</v>
      </c>
      <c r="J530" s="4" t="str">
        <f t="shared" si="44"/>
        <v>Male 59</v>
      </c>
      <c r="K530" s="3" t="str">
        <f t="shared" si="40"/>
        <v xml:space="preserve">Decathlon </v>
      </c>
      <c r="L530" s="3" t="str">
        <f t="shared" si="41"/>
        <v>M55-59</v>
      </c>
    </row>
    <row r="531" spans="1:12" x14ac:dyDescent="0.25">
      <c r="A531" s="4" t="s">
        <v>178</v>
      </c>
      <c r="B531" s="4" t="s">
        <v>272</v>
      </c>
      <c r="C531" s="4" t="s">
        <v>57</v>
      </c>
      <c r="D531" s="4" t="s">
        <v>58</v>
      </c>
      <c r="E531" s="4" t="s">
        <v>32</v>
      </c>
      <c r="F531" s="3">
        <v>50</v>
      </c>
      <c r="G531" s="4" t="s">
        <v>1104</v>
      </c>
      <c r="H531" s="4" t="str">
        <f t="shared" si="42"/>
        <v>Robert Thomas</v>
      </c>
      <c r="I531" s="4" t="str">
        <f t="shared" si="43"/>
        <v>Indianapolis IN</v>
      </c>
      <c r="J531" s="4" t="str">
        <f t="shared" si="44"/>
        <v>Male 50</v>
      </c>
      <c r="K531" s="3" t="str">
        <f t="shared" si="40"/>
        <v xml:space="preserve">200m </v>
      </c>
      <c r="L531" s="3" t="str">
        <f t="shared" si="41"/>
        <v>M50-54</v>
      </c>
    </row>
    <row r="532" spans="1:12" x14ac:dyDescent="0.25">
      <c r="A532" s="4"/>
      <c r="B532" s="4"/>
      <c r="C532" s="4"/>
      <c r="D532" s="4"/>
      <c r="E532" s="4"/>
      <c r="G532" s="4" t="s">
        <v>1105</v>
      </c>
      <c r="H532" s="4" t="str">
        <f t="shared" si="42"/>
        <v>Robert Thomas</v>
      </c>
      <c r="I532" s="4" t="str">
        <f t="shared" si="43"/>
        <v>Indianapolis IN</v>
      </c>
      <c r="J532" s="4" t="str">
        <f t="shared" si="44"/>
        <v>Male 50</v>
      </c>
      <c r="K532" s="3" t="str">
        <f t="shared" si="40"/>
        <v xml:space="preserve">400m </v>
      </c>
      <c r="L532" s="3" t="str">
        <f t="shared" si="41"/>
        <v>M50-54</v>
      </c>
    </row>
    <row r="533" spans="1:12" x14ac:dyDescent="0.25">
      <c r="A533" s="4" t="s">
        <v>1106</v>
      </c>
      <c r="B533" s="4" t="s">
        <v>1107</v>
      </c>
      <c r="C533" s="4" t="s">
        <v>1108</v>
      </c>
      <c r="D533" s="4" t="s">
        <v>128</v>
      </c>
      <c r="E533" s="4" t="s">
        <v>32</v>
      </c>
      <c r="F533" s="3">
        <v>45</v>
      </c>
      <c r="G533" s="4" t="s">
        <v>1109</v>
      </c>
      <c r="H533" s="4" t="str">
        <f t="shared" si="42"/>
        <v>Gavin Thorne</v>
      </c>
      <c r="I533" s="4" t="str">
        <f t="shared" si="43"/>
        <v>Granbury TX</v>
      </c>
      <c r="J533" s="4" t="str">
        <f t="shared" si="44"/>
        <v>Male 45</v>
      </c>
      <c r="K533" s="3" t="str">
        <f t="shared" si="40"/>
        <v xml:space="preserve">100m </v>
      </c>
      <c r="L533" s="3" t="str">
        <f t="shared" si="41"/>
        <v>M45-49</v>
      </c>
    </row>
    <row r="534" spans="1:12" x14ac:dyDescent="0.25">
      <c r="A534" s="4"/>
      <c r="B534" s="4"/>
      <c r="C534" s="4"/>
      <c r="D534" s="4"/>
      <c r="E534" s="4"/>
      <c r="F534" s="3">
        <v>116</v>
      </c>
      <c r="G534" s="4" t="s">
        <v>1110</v>
      </c>
      <c r="H534" s="4" t="str">
        <f t="shared" si="42"/>
        <v>Gavin Thorne</v>
      </c>
      <c r="I534" s="4" t="str">
        <f t="shared" si="43"/>
        <v>Granbury TX</v>
      </c>
      <c r="J534" s="4" t="str">
        <f t="shared" si="44"/>
        <v>Male 45</v>
      </c>
      <c r="K534" s="3" t="str">
        <f t="shared" si="40"/>
        <v xml:space="preserve">200m </v>
      </c>
      <c r="L534" s="3" t="str">
        <f t="shared" si="41"/>
        <v>M45-49</v>
      </c>
    </row>
    <row r="535" spans="1:12" x14ac:dyDescent="0.25">
      <c r="A535" s="4" t="s">
        <v>644</v>
      </c>
      <c r="B535" s="4" t="s">
        <v>1111</v>
      </c>
      <c r="C535" s="4" t="s">
        <v>1112</v>
      </c>
      <c r="D535" s="4" t="s">
        <v>49</v>
      </c>
      <c r="E535" s="4" t="s">
        <v>10</v>
      </c>
      <c r="F535" s="3">
        <v>65</v>
      </c>
      <c r="G535" s="4" t="s">
        <v>518</v>
      </c>
      <c r="H535" s="4" t="str">
        <f t="shared" si="42"/>
        <v>Carolyn Tiernan</v>
      </c>
      <c r="I535" s="4" t="str">
        <f t="shared" si="43"/>
        <v>Bishop CA</v>
      </c>
      <c r="J535" s="4" t="str">
        <f t="shared" si="44"/>
        <v>Female 65</v>
      </c>
      <c r="K535" s="3" t="str">
        <f t="shared" si="40"/>
        <v xml:space="preserve">800m </v>
      </c>
      <c r="L535" s="3" t="str">
        <f t="shared" si="41"/>
        <v>F65-69</v>
      </c>
    </row>
    <row r="536" spans="1:12" x14ac:dyDescent="0.25">
      <c r="A536" s="4"/>
      <c r="B536" s="4"/>
      <c r="C536" s="4"/>
      <c r="D536" s="4"/>
      <c r="E536" s="4"/>
      <c r="G536" s="4" t="s">
        <v>519</v>
      </c>
      <c r="H536" s="4" t="str">
        <f t="shared" si="42"/>
        <v>Carolyn Tiernan</v>
      </c>
      <c r="I536" s="4" t="str">
        <f t="shared" si="43"/>
        <v>Bishop CA</v>
      </c>
      <c r="J536" s="4" t="str">
        <f t="shared" si="44"/>
        <v>Female 65</v>
      </c>
      <c r="K536" s="3" t="str">
        <f t="shared" si="40"/>
        <v xml:space="preserve">1500m </v>
      </c>
      <c r="L536" s="3" t="str">
        <f t="shared" si="41"/>
        <v>F65-69</v>
      </c>
    </row>
    <row r="537" spans="1:12" x14ac:dyDescent="0.25">
      <c r="A537" s="4" t="s">
        <v>1113</v>
      </c>
      <c r="B537" s="4" t="s">
        <v>1114</v>
      </c>
      <c r="C537" s="4" t="s">
        <v>1115</v>
      </c>
      <c r="D537" s="4" t="s">
        <v>49</v>
      </c>
      <c r="E537" s="4" t="s">
        <v>32</v>
      </c>
      <c r="F537" s="3">
        <v>64</v>
      </c>
      <c r="G537" s="4" t="s">
        <v>1116</v>
      </c>
      <c r="H537" s="4" t="str">
        <f t="shared" si="42"/>
        <v>Quenton Torbert</v>
      </c>
      <c r="I537" s="4" t="str">
        <f t="shared" si="43"/>
        <v>Redlands CA</v>
      </c>
      <c r="J537" s="4" t="str">
        <f t="shared" si="44"/>
        <v>Male 64</v>
      </c>
      <c r="K537" s="3" t="str">
        <f t="shared" si="40"/>
        <v xml:space="preserve">Shot Put </v>
      </c>
      <c r="L537" s="3" t="str">
        <f t="shared" si="41"/>
        <v>M60-64</v>
      </c>
    </row>
    <row r="538" spans="1:12" x14ac:dyDescent="0.25">
      <c r="A538" s="4" t="s">
        <v>313</v>
      </c>
      <c r="B538" s="4" t="s">
        <v>1117</v>
      </c>
      <c r="C538" s="4" t="s">
        <v>1118</v>
      </c>
      <c r="D538" s="4" t="s">
        <v>1119</v>
      </c>
      <c r="E538" s="4" t="s">
        <v>10</v>
      </c>
      <c r="F538" s="3">
        <v>69</v>
      </c>
      <c r="G538" s="4" t="s">
        <v>1120</v>
      </c>
      <c r="H538" s="4" t="str">
        <f t="shared" si="42"/>
        <v>Mary Trotto</v>
      </c>
      <c r="I538" s="4" t="str">
        <f t="shared" si="43"/>
        <v>Kihei HI</v>
      </c>
      <c r="J538" s="4" t="str">
        <f t="shared" si="44"/>
        <v>Female 69</v>
      </c>
      <c r="K538" s="3" t="str">
        <f t="shared" si="40"/>
        <v xml:space="preserve">100m </v>
      </c>
      <c r="L538" s="3" t="str">
        <f t="shared" si="41"/>
        <v>F65-69</v>
      </c>
    </row>
    <row r="539" spans="1:12" x14ac:dyDescent="0.25">
      <c r="A539" s="4"/>
      <c r="B539" s="4"/>
      <c r="C539" s="4"/>
      <c r="D539" s="4"/>
      <c r="E539" s="4"/>
      <c r="G539" s="4" t="s">
        <v>1121</v>
      </c>
      <c r="H539" s="4" t="str">
        <f t="shared" si="42"/>
        <v>Mary Trotto</v>
      </c>
      <c r="I539" s="4" t="str">
        <f t="shared" si="43"/>
        <v>Kihei HI</v>
      </c>
      <c r="J539" s="4" t="str">
        <f t="shared" si="44"/>
        <v>Female 69</v>
      </c>
      <c r="K539" s="3" t="str">
        <f t="shared" si="40"/>
        <v xml:space="preserve">200m </v>
      </c>
      <c r="L539" s="3" t="str">
        <f t="shared" si="41"/>
        <v>F65-69</v>
      </c>
    </row>
    <row r="540" spans="1:12" x14ac:dyDescent="0.25">
      <c r="A540" s="4"/>
      <c r="B540" s="4"/>
      <c r="C540" s="4"/>
      <c r="D540" s="4"/>
      <c r="E540" s="4"/>
      <c r="G540" s="4" t="s">
        <v>1122</v>
      </c>
      <c r="H540" s="4" t="str">
        <f t="shared" si="42"/>
        <v>Mary Trotto</v>
      </c>
      <c r="I540" s="4" t="str">
        <f t="shared" si="43"/>
        <v>Kihei HI</v>
      </c>
      <c r="J540" s="4" t="str">
        <f t="shared" si="44"/>
        <v>Female 69</v>
      </c>
      <c r="K540" s="3" t="str">
        <f t="shared" si="40"/>
        <v xml:space="preserve">80m Hurdles </v>
      </c>
      <c r="L540" s="3" t="str">
        <f t="shared" si="41"/>
        <v>F65-69</v>
      </c>
    </row>
    <row r="541" spans="1:12" x14ac:dyDescent="0.25">
      <c r="A541" s="4"/>
      <c r="B541" s="4"/>
      <c r="C541" s="4"/>
      <c r="D541" s="4"/>
      <c r="E541" s="4"/>
      <c r="G541" s="4" t="s">
        <v>1123</v>
      </c>
      <c r="H541" s="4" t="str">
        <f t="shared" si="42"/>
        <v>Mary Trotto</v>
      </c>
      <c r="I541" s="4" t="str">
        <f t="shared" si="43"/>
        <v>Kihei HI</v>
      </c>
      <c r="J541" s="4" t="str">
        <f t="shared" si="44"/>
        <v>Female 69</v>
      </c>
      <c r="K541" s="3" t="str">
        <f t="shared" si="40"/>
        <v xml:space="preserve">300m Hurdles </v>
      </c>
      <c r="L541" s="3" t="str">
        <f t="shared" si="41"/>
        <v>F65-69</v>
      </c>
    </row>
    <row r="542" spans="1:12" x14ac:dyDescent="0.25">
      <c r="A542" s="4"/>
      <c r="B542" s="4"/>
      <c r="C542" s="4"/>
      <c r="D542" s="4"/>
      <c r="E542" s="4"/>
      <c r="G542" s="4" t="s">
        <v>1124</v>
      </c>
      <c r="H542" s="4" t="str">
        <f t="shared" si="42"/>
        <v>Mary Trotto</v>
      </c>
      <c r="I542" s="4" t="str">
        <f t="shared" si="43"/>
        <v>Kihei HI</v>
      </c>
      <c r="J542" s="4" t="str">
        <f t="shared" si="44"/>
        <v>Female 69</v>
      </c>
      <c r="K542" s="3" t="str">
        <f t="shared" si="40"/>
        <v xml:space="preserve">2000m Steeplechase </v>
      </c>
      <c r="L542" s="3" t="str">
        <f t="shared" si="41"/>
        <v>F65-69</v>
      </c>
    </row>
    <row r="543" spans="1:12" x14ac:dyDescent="0.25">
      <c r="A543" s="4"/>
      <c r="B543" s="4"/>
      <c r="C543" s="4"/>
      <c r="D543" s="4"/>
      <c r="E543" s="4"/>
      <c r="G543" s="4" t="s">
        <v>1125</v>
      </c>
      <c r="H543" s="4" t="str">
        <f t="shared" si="42"/>
        <v>Mary Trotto</v>
      </c>
      <c r="I543" s="4" t="str">
        <f t="shared" si="43"/>
        <v>Kihei HI</v>
      </c>
      <c r="J543" s="4" t="str">
        <f t="shared" si="44"/>
        <v>Female 69</v>
      </c>
      <c r="K543" s="3" t="str">
        <f t="shared" si="40"/>
        <v xml:space="preserve">High Jump </v>
      </c>
      <c r="L543" s="3" t="str">
        <f t="shared" si="41"/>
        <v>F65-69</v>
      </c>
    </row>
    <row r="544" spans="1:12" x14ac:dyDescent="0.25">
      <c r="A544" s="4"/>
      <c r="B544" s="4"/>
      <c r="C544" s="4"/>
      <c r="D544" s="4"/>
      <c r="E544" s="4"/>
      <c r="G544" s="4" t="s">
        <v>1126</v>
      </c>
      <c r="H544" s="4" t="str">
        <f t="shared" si="42"/>
        <v>Mary Trotto</v>
      </c>
      <c r="I544" s="4" t="str">
        <f t="shared" si="43"/>
        <v>Kihei HI</v>
      </c>
      <c r="J544" s="4" t="str">
        <f t="shared" si="44"/>
        <v>Female 69</v>
      </c>
      <c r="K544" s="3" t="str">
        <f t="shared" si="40"/>
        <v xml:space="preserve">Pole Vault </v>
      </c>
      <c r="L544" s="3" t="str">
        <f t="shared" si="41"/>
        <v>F65-69</v>
      </c>
    </row>
    <row r="545" spans="1:12" x14ac:dyDescent="0.25">
      <c r="A545" s="4"/>
      <c r="B545" s="4"/>
      <c r="C545" s="4"/>
      <c r="D545" s="4"/>
      <c r="E545" s="4"/>
      <c r="G545" s="4" t="s">
        <v>1127</v>
      </c>
      <c r="H545" s="4" t="str">
        <f t="shared" si="42"/>
        <v>Mary Trotto</v>
      </c>
      <c r="I545" s="4" t="str">
        <f t="shared" si="43"/>
        <v>Kihei HI</v>
      </c>
      <c r="J545" s="4" t="str">
        <f t="shared" si="44"/>
        <v>Female 69</v>
      </c>
      <c r="K545" s="3" t="str">
        <f t="shared" si="40"/>
        <v xml:space="preserve">Long Jump </v>
      </c>
      <c r="L545" s="3" t="str">
        <f t="shared" si="41"/>
        <v>F65-69</v>
      </c>
    </row>
    <row r="546" spans="1:12" x14ac:dyDescent="0.25">
      <c r="A546" s="4"/>
      <c r="B546" s="4"/>
      <c r="C546" s="4"/>
      <c r="D546" s="4"/>
      <c r="E546" s="4"/>
      <c r="G546" s="4" t="s">
        <v>1128</v>
      </c>
      <c r="H546" s="4" t="str">
        <f t="shared" si="42"/>
        <v>Mary Trotto</v>
      </c>
      <c r="I546" s="4" t="str">
        <f t="shared" si="43"/>
        <v>Kihei HI</v>
      </c>
      <c r="J546" s="4" t="str">
        <f t="shared" si="44"/>
        <v>Female 69</v>
      </c>
      <c r="K546" s="3" t="str">
        <f t="shared" si="40"/>
        <v xml:space="preserve">Triple Jump </v>
      </c>
      <c r="L546" s="3" t="str">
        <f t="shared" si="41"/>
        <v>F65-69</v>
      </c>
    </row>
    <row r="547" spans="1:12" x14ac:dyDescent="0.25">
      <c r="A547" s="4"/>
      <c r="B547" s="4"/>
      <c r="C547" s="4"/>
      <c r="D547" s="4"/>
      <c r="E547" s="4"/>
      <c r="G547" s="4" t="s">
        <v>1129</v>
      </c>
      <c r="H547" s="4" t="str">
        <f t="shared" si="42"/>
        <v>Mary Trotto</v>
      </c>
      <c r="I547" s="4" t="str">
        <f t="shared" si="43"/>
        <v>Kihei HI</v>
      </c>
      <c r="J547" s="4" t="str">
        <f t="shared" si="44"/>
        <v>Female 69</v>
      </c>
      <c r="K547" s="3" t="str">
        <f t="shared" si="40"/>
        <v xml:space="preserve">Shot Put </v>
      </c>
      <c r="L547" s="3" t="str">
        <f t="shared" si="41"/>
        <v>F65-69</v>
      </c>
    </row>
    <row r="548" spans="1:12" x14ac:dyDescent="0.25">
      <c r="A548" s="4"/>
      <c r="B548" s="4"/>
      <c r="C548" s="4"/>
      <c r="D548" s="4"/>
      <c r="E548" s="4"/>
      <c r="G548" s="4" t="s">
        <v>1130</v>
      </c>
      <c r="H548" s="4" t="str">
        <f t="shared" si="42"/>
        <v>Mary Trotto</v>
      </c>
      <c r="I548" s="4" t="str">
        <f t="shared" si="43"/>
        <v>Kihei HI</v>
      </c>
      <c r="J548" s="4" t="str">
        <f t="shared" si="44"/>
        <v>Female 69</v>
      </c>
      <c r="K548" s="3" t="str">
        <f t="shared" si="40"/>
        <v xml:space="preserve">Javelin Throw </v>
      </c>
      <c r="L548" s="3" t="str">
        <f t="shared" si="41"/>
        <v>F65-69</v>
      </c>
    </row>
    <row r="549" spans="1:12" x14ac:dyDescent="0.25">
      <c r="A549" s="4"/>
      <c r="B549" s="4"/>
      <c r="C549" s="4"/>
      <c r="D549" s="4"/>
      <c r="E549" s="4"/>
      <c r="G549" s="4" t="s">
        <v>1131</v>
      </c>
      <c r="H549" s="4" t="str">
        <f t="shared" si="42"/>
        <v>Mary Trotto</v>
      </c>
      <c r="I549" s="4" t="str">
        <f t="shared" si="43"/>
        <v>Kihei HI</v>
      </c>
      <c r="J549" s="4" t="str">
        <f t="shared" si="44"/>
        <v>Female 69</v>
      </c>
      <c r="K549" s="3" t="str">
        <f t="shared" si="40"/>
        <v xml:space="preserve">Throwing Pentathlon </v>
      </c>
      <c r="L549" s="3" t="str">
        <f t="shared" si="41"/>
        <v>F65-69</v>
      </c>
    </row>
    <row r="550" spans="1:12" x14ac:dyDescent="0.25">
      <c r="A550" s="4"/>
      <c r="B550" s="4"/>
      <c r="C550" s="4"/>
      <c r="D550" s="4"/>
      <c r="E550" s="4"/>
      <c r="G550" s="4" t="s">
        <v>1132</v>
      </c>
      <c r="H550" s="4" t="str">
        <f t="shared" si="42"/>
        <v>Mary Trotto</v>
      </c>
      <c r="I550" s="4" t="str">
        <f t="shared" si="43"/>
        <v>Kihei HI</v>
      </c>
      <c r="J550" s="4" t="str">
        <f t="shared" si="44"/>
        <v>Female 69</v>
      </c>
      <c r="K550" s="3" t="str">
        <f t="shared" si="40"/>
        <v xml:space="preserve">Heptathlon </v>
      </c>
      <c r="L550" s="3" t="str">
        <f t="shared" si="41"/>
        <v>F65-69</v>
      </c>
    </row>
    <row r="551" spans="1:12" x14ac:dyDescent="0.25">
      <c r="A551" s="4" t="s">
        <v>1133</v>
      </c>
      <c r="B551" s="4" t="s">
        <v>1134</v>
      </c>
      <c r="C551" s="4" t="s">
        <v>1135</v>
      </c>
      <c r="D551" s="4" t="s">
        <v>49</v>
      </c>
      <c r="E551" s="4" t="s">
        <v>10</v>
      </c>
      <c r="F551" s="3">
        <v>55</v>
      </c>
      <c r="G551" s="4" t="s">
        <v>1136</v>
      </c>
      <c r="H551" s="4" t="str">
        <f t="shared" si="42"/>
        <v>Joy Upshaw</v>
      </c>
      <c r="I551" s="4" t="str">
        <f t="shared" si="43"/>
        <v>Lafayette CA</v>
      </c>
      <c r="J551" s="4" t="str">
        <f t="shared" si="44"/>
        <v>Female 55</v>
      </c>
      <c r="K551" s="3" t="str">
        <f t="shared" si="40"/>
        <v xml:space="preserve">80m Hurdles </v>
      </c>
      <c r="L551" s="3" t="str">
        <f t="shared" si="41"/>
        <v>F55-59</v>
      </c>
    </row>
    <row r="552" spans="1:12" x14ac:dyDescent="0.25">
      <c r="A552" s="4"/>
      <c r="B552" s="4"/>
      <c r="C552" s="4"/>
      <c r="D552" s="4"/>
      <c r="E552" s="4"/>
      <c r="G552" s="4" t="s">
        <v>1137</v>
      </c>
      <c r="H552" s="4" t="str">
        <f t="shared" si="42"/>
        <v>Joy Upshaw</v>
      </c>
      <c r="I552" s="4" t="str">
        <f t="shared" si="43"/>
        <v>Lafayette CA</v>
      </c>
      <c r="J552" s="4" t="str">
        <f t="shared" si="44"/>
        <v>Female 55</v>
      </c>
      <c r="K552" s="3" t="str">
        <f t="shared" si="40"/>
        <v xml:space="preserve">300m Hurdles </v>
      </c>
      <c r="L552" s="3" t="str">
        <f t="shared" si="41"/>
        <v>F55-59</v>
      </c>
    </row>
    <row r="553" spans="1:12" x14ac:dyDescent="0.25">
      <c r="A553" s="4"/>
      <c r="B553" s="4"/>
      <c r="C553" s="4"/>
      <c r="D553" s="4"/>
      <c r="E553" s="4"/>
      <c r="G553" s="4" t="s">
        <v>1138</v>
      </c>
      <c r="H553" s="4" t="str">
        <f t="shared" si="42"/>
        <v>Joy Upshaw</v>
      </c>
      <c r="I553" s="4" t="str">
        <f t="shared" si="43"/>
        <v>Lafayette CA</v>
      </c>
      <c r="J553" s="4" t="str">
        <f t="shared" si="44"/>
        <v>Female 55</v>
      </c>
      <c r="K553" s="3" t="str">
        <f t="shared" si="40"/>
        <v xml:space="preserve">Long Jump </v>
      </c>
      <c r="L553" s="3" t="str">
        <f t="shared" si="41"/>
        <v>F55-59</v>
      </c>
    </row>
    <row r="554" spans="1:12" x14ac:dyDescent="0.25">
      <c r="A554" s="4"/>
      <c r="B554" s="4"/>
      <c r="C554" s="4"/>
      <c r="D554" s="4"/>
      <c r="E554" s="4"/>
      <c r="G554" s="4" t="s">
        <v>1139</v>
      </c>
      <c r="H554" s="4" t="str">
        <f t="shared" si="42"/>
        <v>Joy Upshaw</v>
      </c>
      <c r="I554" s="4" t="str">
        <f t="shared" si="43"/>
        <v>Lafayette CA</v>
      </c>
      <c r="J554" s="4" t="str">
        <f t="shared" si="44"/>
        <v>Female 55</v>
      </c>
      <c r="K554" s="3" t="str">
        <f t="shared" si="40"/>
        <v xml:space="preserve">Triple Jump </v>
      </c>
      <c r="L554" s="3" t="str">
        <f t="shared" si="41"/>
        <v>F55-59</v>
      </c>
    </row>
    <row r="555" spans="1:12" x14ac:dyDescent="0.25">
      <c r="A555" s="4" t="s">
        <v>111</v>
      </c>
      <c r="B555" s="4" t="s">
        <v>1140</v>
      </c>
      <c r="C555" s="4" t="s">
        <v>1141</v>
      </c>
      <c r="D555" s="4" t="s">
        <v>49</v>
      </c>
      <c r="E555" s="4" t="s">
        <v>32</v>
      </c>
      <c r="F555" s="3">
        <v>58</v>
      </c>
      <c r="G555" s="4" t="s">
        <v>1142</v>
      </c>
      <c r="H555" s="4" t="str">
        <f t="shared" si="42"/>
        <v>Michael Venning</v>
      </c>
      <c r="I555" s="4" t="str">
        <f t="shared" si="43"/>
        <v>Cupertino CA</v>
      </c>
      <c r="J555" s="4" t="str">
        <f t="shared" si="44"/>
        <v>Male 58</v>
      </c>
      <c r="K555" s="3" t="str">
        <f t="shared" si="40"/>
        <v xml:space="preserve">Hammer Throw </v>
      </c>
      <c r="L555" s="3" t="str">
        <f t="shared" si="41"/>
        <v>M55-59</v>
      </c>
    </row>
    <row r="556" spans="1:12" x14ac:dyDescent="0.25">
      <c r="A556" s="4" t="s">
        <v>1143</v>
      </c>
      <c r="B556" s="4" t="s">
        <v>1144</v>
      </c>
      <c r="C556" s="4" t="s">
        <v>1145</v>
      </c>
      <c r="D556" s="4" t="s">
        <v>165</v>
      </c>
      <c r="E556" s="4" t="s">
        <v>32</v>
      </c>
      <c r="F556" s="3">
        <v>49</v>
      </c>
      <c r="G556" s="4" t="s">
        <v>1146</v>
      </c>
      <c r="H556" s="4" t="str">
        <f t="shared" si="42"/>
        <v>Karnell Vickers</v>
      </c>
      <c r="I556" s="4" t="str">
        <f t="shared" si="43"/>
        <v>Acworth GA</v>
      </c>
      <c r="J556" s="4" t="str">
        <f t="shared" si="44"/>
        <v>Male 49</v>
      </c>
      <c r="K556" s="3" t="str">
        <f t="shared" si="40"/>
        <v xml:space="preserve">100m </v>
      </c>
      <c r="L556" s="3" t="str">
        <f t="shared" si="41"/>
        <v>M45-49</v>
      </c>
    </row>
    <row r="557" spans="1:12" x14ac:dyDescent="0.25">
      <c r="A557" s="4"/>
      <c r="B557" s="4"/>
      <c r="C557" s="4"/>
      <c r="D557" s="4"/>
      <c r="E557" s="4"/>
      <c r="G557" s="4" t="s">
        <v>1147</v>
      </c>
      <c r="H557" s="4" t="str">
        <f t="shared" si="42"/>
        <v>Karnell Vickers</v>
      </c>
      <c r="I557" s="4" t="str">
        <f t="shared" si="43"/>
        <v>Acworth GA</v>
      </c>
      <c r="J557" s="4" t="str">
        <f t="shared" si="44"/>
        <v>Male 49</v>
      </c>
      <c r="K557" s="3" t="str">
        <f t="shared" si="40"/>
        <v xml:space="preserve">200m </v>
      </c>
      <c r="L557" s="3" t="str">
        <f t="shared" si="41"/>
        <v>M45-49</v>
      </c>
    </row>
    <row r="558" spans="1:12" x14ac:dyDescent="0.25">
      <c r="A558" s="4"/>
      <c r="B558" s="4"/>
      <c r="C558" s="4"/>
      <c r="D558" s="4"/>
      <c r="E558" s="4"/>
      <c r="G558" s="4" t="s">
        <v>1148</v>
      </c>
      <c r="H558" s="4" t="str">
        <f t="shared" si="42"/>
        <v>Karnell Vickers</v>
      </c>
      <c r="I558" s="4" t="str">
        <f t="shared" si="43"/>
        <v>Acworth GA</v>
      </c>
      <c r="J558" s="4" t="str">
        <f t="shared" si="44"/>
        <v>Male 49</v>
      </c>
      <c r="K558" s="3" t="str">
        <f t="shared" si="40"/>
        <v xml:space="preserve">400m Hurdles </v>
      </c>
      <c r="L558" s="3" t="str">
        <f t="shared" si="41"/>
        <v>M45-49</v>
      </c>
    </row>
    <row r="559" spans="1:12" x14ac:dyDescent="0.25">
      <c r="A559" s="4" t="s">
        <v>1149</v>
      </c>
      <c r="B559" s="4" t="s">
        <v>1150</v>
      </c>
      <c r="C559" s="4" t="s">
        <v>1151</v>
      </c>
      <c r="D559" s="4" t="s">
        <v>43</v>
      </c>
      <c r="E559" s="4" t="s">
        <v>10</v>
      </c>
      <c r="F559" s="3">
        <v>48</v>
      </c>
      <c r="G559" s="4" t="s">
        <v>1152</v>
      </c>
      <c r="H559" s="4" t="str">
        <f t="shared" si="42"/>
        <v>Jill Vollweiler</v>
      </c>
      <c r="I559" s="4" t="str">
        <f t="shared" si="43"/>
        <v>Purchase NY</v>
      </c>
      <c r="J559" s="4" t="str">
        <f t="shared" si="44"/>
        <v>Female 48</v>
      </c>
      <c r="K559" s="3" t="str">
        <f t="shared" si="40"/>
        <v xml:space="preserve">10000m </v>
      </c>
      <c r="L559" s="3" t="str">
        <f t="shared" si="41"/>
        <v>F45-49</v>
      </c>
    </row>
    <row r="560" spans="1:12" x14ac:dyDescent="0.25">
      <c r="A560" s="4" t="s">
        <v>1153</v>
      </c>
      <c r="B560" s="4" t="s">
        <v>1154</v>
      </c>
      <c r="C560" s="4" t="s">
        <v>1155</v>
      </c>
      <c r="D560" s="4" t="s">
        <v>830</v>
      </c>
      <c r="E560" s="4" t="s">
        <v>10</v>
      </c>
      <c r="F560" s="3">
        <v>42</v>
      </c>
      <c r="G560" s="4" t="s">
        <v>1156</v>
      </c>
      <c r="H560" s="4" t="str">
        <f t="shared" si="42"/>
        <v>Maurelhena Walles</v>
      </c>
      <c r="I560" s="4" t="str">
        <f t="shared" si="43"/>
        <v>Jersey City NJ</v>
      </c>
      <c r="J560" s="4" t="str">
        <f t="shared" si="44"/>
        <v>Female 42</v>
      </c>
      <c r="K560" s="3" t="str">
        <f t="shared" si="40"/>
        <v xml:space="preserve">400m </v>
      </c>
      <c r="L560" s="3" t="str">
        <f t="shared" si="41"/>
        <v>F40-44</v>
      </c>
    </row>
    <row r="561" spans="1:12" x14ac:dyDescent="0.25">
      <c r="A561" s="4"/>
      <c r="B561" s="4"/>
      <c r="C561" s="4"/>
      <c r="D561" s="4"/>
      <c r="E561" s="4"/>
      <c r="G561" s="4" t="s">
        <v>1157</v>
      </c>
      <c r="H561" s="4" t="str">
        <f t="shared" si="42"/>
        <v>Maurelhena Walles</v>
      </c>
      <c r="I561" s="4" t="str">
        <f t="shared" si="43"/>
        <v>Jersey City NJ</v>
      </c>
      <c r="J561" s="4" t="str">
        <f t="shared" si="44"/>
        <v>Female 42</v>
      </c>
      <c r="K561" s="3" t="str">
        <f t="shared" si="40"/>
        <v xml:space="preserve">800m </v>
      </c>
      <c r="L561" s="3" t="str">
        <f t="shared" si="41"/>
        <v>F40-44</v>
      </c>
    </row>
    <row r="562" spans="1:12" x14ac:dyDescent="0.25">
      <c r="A562" s="4" t="s">
        <v>140</v>
      </c>
      <c r="B562" s="4" t="s">
        <v>1158</v>
      </c>
      <c r="C562" s="4" t="s">
        <v>1159</v>
      </c>
      <c r="D562" s="4" t="s">
        <v>37</v>
      </c>
      <c r="E562" s="4" t="s">
        <v>32</v>
      </c>
      <c r="F562" s="3">
        <v>44</v>
      </c>
      <c r="G562" s="4" t="s">
        <v>1160</v>
      </c>
      <c r="H562" s="4" t="str">
        <f t="shared" si="42"/>
        <v>Howard Ward</v>
      </c>
      <c r="I562" s="4" t="str">
        <f t="shared" si="43"/>
        <v>Ellenbrook WA</v>
      </c>
      <c r="J562" s="4" t="str">
        <f t="shared" si="44"/>
        <v>Male 44</v>
      </c>
      <c r="K562" s="3" t="str">
        <f t="shared" si="40"/>
        <v xml:space="preserve">Shot Put </v>
      </c>
      <c r="L562" s="3" t="str">
        <f t="shared" si="41"/>
        <v>M40-44</v>
      </c>
    </row>
    <row r="563" spans="1:12" x14ac:dyDescent="0.25">
      <c r="A563" s="4"/>
      <c r="B563" s="4"/>
      <c r="C563" s="4"/>
      <c r="D563" s="4"/>
      <c r="E563" s="4"/>
      <c r="G563" s="4" t="s">
        <v>1161</v>
      </c>
      <c r="H563" s="4" t="str">
        <f t="shared" si="42"/>
        <v>Howard Ward</v>
      </c>
      <c r="I563" s="4" t="str">
        <f t="shared" si="43"/>
        <v>Ellenbrook WA</v>
      </c>
      <c r="J563" s="4" t="str">
        <f t="shared" si="44"/>
        <v>Male 44</v>
      </c>
      <c r="K563" s="3" t="str">
        <f t="shared" si="40"/>
        <v xml:space="preserve">Discus Throw </v>
      </c>
      <c r="L563" s="3" t="str">
        <f t="shared" si="41"/>
        <v>M40-44</v>
      </c>
    </row>
    <row r="564" spans="1:12" x14ac:dyDescent="0.25">
      <c r="A564" s="4" t="s">
        <v>582</v>
      </c>
      <c r="B564" s="4" t="s">
        <v>1162</v>
      </c>
      <c r="C564" s="4" t="s">
        <v>1163</v>
      </c>
      <c r="D564" s="4" t="s">
        <v>9</v>
      </c>
      <c r="E564" s="4" t="s">
        <v>32</v>
      </c>
      <c r="F564" s="3">
        <v>64</v>
      </c>
      <c r="G564" s="4" t="s">
        <v>1164</v>
      </c>
      <c r="H564" s="4" t="str">
        <f t="shared" si="42"/>
        <v>Richard Watson</v>
      </c>
      <c r="I564" s="4" t="str">
        <f t="shared" si="43"/>
        <v>Yuma AZ</v>
      </c>
      <c r="J564" s="4" t="str">
        <f t="shared" si="44"/>
        <v>Male 64</v>
      </c>
      <c r="K564" s="3" t="str">
        <f t="shared" si="40"/>
        <v xml:space="preserve">High Jump </v>
      </c>
      <c r="L564" s="3" t="str">
        <f t="shared" si="41"/>
        <v>M60-64</v>
      </c>
    </row>
    <row r="565" spans="1:12" x14ac:dyDescent="0.25">
      <c r="A565" s="4"/>
      <c r="B565" s="4"/>
      <c r="C565" s="4"/>
      <c r="D565" s="4"/>
      <c r="E565" s="4"/>
      <c r="G565" s="4" t="s">
        <v>1165</v>
      </c>
      <c r="H565" s="4" t="str">
        <f t="shared" si="42"/>
        <v>Richard Watson</v>
      </c>
      <c r="I565" s="4" t="str">
        <f t="shared" si="43"/>
        <v>Yuma AZ</v>
      </c>
      <c r="J565" s="4" t="str">
        <f t="shared" si="44"/>
        <v>Male 64</v>
      </c>
      <c r="K565" s="3" t="str">
        <f t="shared" si="40"/>
        <v xml:space="preserve">Shot Put </v>
      </c>
      <c r="L565" s="3" t="str">
        <f t="shared" si="41"/>
        <v>M60-64</v>
      </c>
    </row>
    <row r="566" spans="1:12" x14ac:dyDescent="0.25">
      <c r="A566" s="4"/>
      <c r="B566" s="4"/>
      <c r="C566" s="4"/>
      <c r="D566" s="4"/>
      <c r="E566" s="4"/>
      <c r="G566" s="4" t="s">
        <v>1166</v>
      </c>
      <c r="H566" s="4" t="str">
        <f t="shared" si="42"/>
        <v>Richard Watson</v>
      </c>
      <c r="I566" s="4" t="str">
        <f t="shared" si="43"/>
        <v>Yuma AZ</v>
      </c>
      <c r="J566" s="4" t="str">
        <f t="shared" si="44"/>
        <v>Male 64</v>
      </c>
      <c r="K566" s="3" t="str">
        <f t="shared" si="40"/>
        <v xml:space="preserve">Weight Throw </v>
      </c>
      <c r="L566" s="3" t="str">
        <f t="shared" si="41"/>
        <v>M60-64</v>
      </c>
    </row>
    <row r="567" spans="1:12" x14ac:dyDescent="0.25">
      <c r="A567" s="4"/>
      <c r="B567" s="4"/>
      <c r="C567" s="4"/>
      <c r="D567" s="4"/>
      <c r="E567" s="4"/>
      <c r="G567" s="4" t="s">
        <v>1167</v>
      </c>
      <c r="H567" s="4" t="str">
        <f t="shared" si="42"/>
        <v>Richard Watson</v>
      </c>
      <c r="I567" s="4" t="str">
        <f t="shared" si="43"/>
        <v>Yuma AZ</v>
      </c>
      <c r="J567" s="4" t="str">
        <f t="shared" si="44"/>
        <v>Male 64</v>
      </c>
      <c r="K567" s="3" t="str">
        <f t="shared" si="40"/>
        <v xml:space="preserve">Discus Throw </v>
      </c>
      <c r="L567" s="3" t="str">
        <f t="shared" si="41"/>
        <v>M60-64</v>
      </c>
    </row>
    <row r="568" spans="1:12" x14ac:dyDescent="0.25">
      <c r="A568" s="4"/>
      <c r="B568" s="4"/>
      <c r="C568" s="4"/>
      <c r="D568" s="4"/>
      <c r="E568" s="4"/>
      <c r="G568" s="4" t="s">
        <v>1168</v>
      </c>
      <c r="H568" s="4" t="str">
        <f t="shared" si="42"/>
        <v>Richard Watson</v>
      </c>
      <c r="I568" s="4" t="str">
        <f t="shared" si="43"/>
        <v>Yuma AZ</v>
      </c>
      <c r="J568" s="4" t="str">
        <f t="shared" si="44"/>
        <v>Male 64</v>
      </c>
      <c r="K568" s="3" t="str">
        <f t="shared" si="40"/>
        <v xml:space="preserve">Hammer Throw </v>
      </c>
      <c r="L568" s="3" t="str">
        <f t="shared" si="41"/>
        <v>M60-64</v>
      </c>
    </row>
    <row r="569" spans="1:12" x14ac:dyDescent="0.25">
      <c r="A569" s="4"/>
      <c r="B569" s="4"/>
      <c r="C569" s="4"/>
      <c r="D569" s="4"/>
      <c r="E569" s="4"/>
      <c r="G569" s="4" t="s">
        <v>1169</v>
      </c>
      <c r="H569" s="4" t="str">
        <f t="shared" si="42"/>
        <v>Richard Watson</v>
      </c>
      <c r="I569" s="4" t="str">
        <f t="shared" si="43"/>
        <v>Yuma AZ</v>
      </c>
      <c r="J569" s="4" t="str">
        <f t="shared" si="44"/>
        <v>Male 64</v>
      </c>
      <c r="K569" s="3" t="str">
        <f t="shared" si="40"/>
        <v xml:space="preserve">Javelin Throw </v>
      </c>
      <c r="L569" s="3" t="str">
        <f t="shared" si="41"/>
        <v>M60-64</v>
      </c>
    </row>
    <row r="570" spans="1:12" x14ac:dyDescent="0.25">
      <c r="A570" s="4"/>
      <c r="B570" s="4"/>
      <c r="C570" s="4"/>
      <c r="D570" s="4"/>
      <c r="E570" s="4"/>
      <c r="G570" s="4" t="s">
        <v>1170</v>
      </c>
      <c r="H570" s="4" t="str">
        <f t="shared" si="42"/>
        <v>Richard Watson</v>
      </c>
      <c r="I570" s="4" t="str">
        <f t="shared" si="43"/>
        <v>Yuma AZ</v>
      </c>
      <c r="J570" s="4" t="str">
        <f t="shared" si="44"/>
        <v>Male 64</v>
      </c>
      <c r="K570" s="3" t="str">
        <f t="shared" si="40"/>
        <v xml:space="preserve">Throwing Pentathlon </v>
      </c>
      <c r="L570" s="3" t="str">
        <f t="shared" si="41"/>
        <v>M60-64</v>
      </c>
    </row>
    <row r="571" spans="1:12" x14ac:dyDescent="0.25">
      <c r="A571" s="4" t="s">
        <v>178</v>
      </c>
      <c r="B571" s="4" t="s">
        <v>1171</v>
      </c>
      <c r="C571" s="4" t="s">
        <v>1172</v>
      </c>
      <c r="D571" s="4" t="s">
        <v>134</v>
      </c>
      <c r="E571" s="4" t="s">
        <v>32</v>
      </c>
      <c r="F571" s="3">
        <v>69</v>
      </c>
      <c r="G571" s="4" t="s">
        <v>1173</v>
      </c>
      <c r="H571" s="4" t="str">
        <f t="shared" si="42"/>
        <v>Robert Weiner</v>
      </c>
      <c r="I571" s="4" t="str">
        <f t="shared" si="43"/>
        <v>Accokeek MD</v>
      </c>
      <c r="J571" s="4" t="str">
        <f t="shared" si="44"/>
        <v>Male 69</v>
      </c>
      <c r="K571" s="3" t="str">
        <f t="shared" si="40"/>
        <v xml:space="preserve">800m </v>
      </c>
      <c r="L571" s="3" t="str">
        <f t="shared" si="41"/>
        <v>M65-69</v>
      </c>
    </row>
    <row r="572" spans="1:12" x14ac:dyDescent="0.25">
      <c r="A572" s="4"/>
      <c r="B572" s="4"/>
      <c r="C572" s="4"/>
      <c r="D572" s="4"/>
      <c r="E572" s="4"/>
      <c r="G572" s="4" t="s">
        <v>1174</v>
      </c>
      <c r="H572" s="4" t="str">
        <f t="shared" si="42"/>
        <v>Robert Weiner</v>
      </c>
      <c r="I572" s="4" t="str">
        <f t="shared" si="43"/>
        <v>Accokeek MD</v>
      </c>
      <c r="J572" s="4" t="str">
        <f t="shared" si="44"/>
        <v>Male 69</v>
      </c>
      <c r="K572" s="3" t="str">
        <f t="shared" si="40"/>
        <v xml:space="preserve">1500m </v>
      </c>
      <c r="L572" s="3" t="str">
        <f t="shared" si="41"/>
        <v>M65-69</v>
      </c>
    </row>
    <row r="573" spans="1:12" x14ac:dyDescent="0.25">
      <c r="A573" s="4"/>
      <c r="B573" s="4"/>
      <c r="C573" s="4"/>
      <c r="D573" s="4"/>
      <c r="E573" s="4"/>
      <c r="G573" s="4" t="s">
        <v>1175</v>
      </c>
      <c r="H573" s="4" t="str">
        <f t="shared" si="42"/>
        <v>Robert Weiner</v>
      </c>
      <c r="I573" s="4" t="str">
        <f t="shared" si="43"/>
        <v>Accokeek MD</v>
      </c>
      <c r="J573" s="4" t="str">
        <f t="shared" si="44"/>
        <v>Male 69</v>
      </c>
      <c r="K573" s="3" t="str">
        <f t="shared" si="40"/>
        <v xml:space="preserve">2000m Steeplechase </v>
      </c>
      <c r="L573" s="3" t="str">
        <f t="shared" si="41"/>
        <v>M65-69</v>
      </c>
    </row>
    <row r="574" spans="1:12" x14ac:dyDescent="0.25">
      <c r="A574" s="4"/>
      <c r="B574" s="4"/>
      <c r="C574" s="4"/>
      <c r="D574" s="4"/>
      <c r="E574" s="4"/>
      <c r="G574" s="4" t="s">
        <v>1176</v>
      </c>
      <c r="H574" s="4" t="str">
        <f t="shared" si="42"/>
        <v>Robert Weiner</v>
      </c>
      <c r="I574" s="4" t="str">
        <f t="shared" si="43"/>
        <v>Accokeek MD</v>
      </c>
      <c r="J574" s="4" t="str">
        <f t="shared" si="44"/>
        <v>Male 69</v>
      </c>
      <c r="K574" s="3" t="str">
        <f t="shared" si="40"/>
        <v xml:space="preserve">8 km Cross Country </v>
      </c>
      <c r="L574" s="3" t="str">
        <f t="shared" si="41"/>
        <v>M65-69</v>
      </c>
    </row>
    <row r="575" spans="1:12" x14ac:dyDescent="0.25">
      <c r="A575" s="4" t="s">
        <v>780</v>
      </c>
      <c r="B575" s="4" t="s">
        <v>1177</v>
      </c>
      <c r="C575" s="4" t="s">
        <v>148</v>
      </c>
      <c r="D575" s="4" t="s">
        <v>114</v>
      </c>
      <c r="E575" s="4" t="s">
        <v>32</v>
      </c>
      <c r="F575" s="3">
        <v>61</v>
      </c>
      <c r="G575" s="4" t="s">
        <v>1178</v>
      </c>
      <c r="H575" s="4" t="str">
        <f t="shared" si="42"/>
        <v>David Westcott</v>
      </c>
      <c r="I575" s="4" t="str">
        <f t="shared" si="43"/>
        <v>Portland OR</v>
      </c>
      <c r="J575" s="4" t="str">
        <f t="shared" si="44"/>
        <v>Male 61</v>
      </c>
      <c r="K575" s="3" t="str">
        <f t="shared" si="40"/>
        <v xml:space="preserve">Javelin Throw </v>
      </c>
      <c r="L575" s="3" t="str">
        <f t="shared" si="41"/>
        <v>M60-64</v>
      </c>
    </row>
    <row r="576" spans="1:12" x14ac:dyDescent="0.25">
      <c r="A576" s="4" t="s">
        <v>582</v>
      </c>
      <c r="B576" s="4" t="s">
        <v>1179</v>
      </c>
      <c r="C576" s="4" t="s">
        <v>1180</v>
      </c>
      <c r="D576" s="4" t="s">
        <v>143</v>
      </c>
      <c r="E576" s="4" t="s">
        <v>32</v>
      </c>
      <c r="F576" s="3">
        <v>35</v>
      </c>
      <c r="G576" s="4" t="s">
        <v>1181</v>
      </c>
      <c r="H576" s="4" t="str">
        <f t="shared" si="42"/>
        <v>Richard White</v>
      </c>
      <c r="I576" s="4" t="str">
        <f t="shared" si="43"/>
        <v>Lansing MI</v>
      </c>
      <c r="J576" s="4" t="str">
        <f t="shared" si="44"/>
        <v>Male 35</v>
      </c>
      <c r="K576" s="3" t="str">
        <f t="shared" si="40"/>
        <v xml:space="preserve">High Jump </v>
      </c>
      <c r="L576" s="3" t="str">
        <f t="shared" si="41"/>
        <v>M35-39</v>
      </c>
    </row>
    <row r="577" spans="1:12" x14ac:dyDescent="0.25">
      <c r="A577" s="4" t="s">
        <v>111</v>
      </c>
      <c r="B577" s="4" t="s">
        <v>1182</v>
      </c>
      <c r="C577" s="4" t="s">
        <v>1183</v>
      </c>
      <c r="D577" s="4" t="s">
        <v>215</v>
      </c>
      <c r="E577" s="4" t="s">
        <v>32</v>
      </c>
      <c r="F577" s="3">
        <v>67</v>
      </c>
      <c r="G577" s="4" t="s">
        <v>1184</v>
      </c>
      <c r="H577" s="4" t="str">
        <f t="shared" si="42"/>
        <v>Michael Wiggins</v>
      </c>
      <c r="I577" s="4" t="str">
        <f t="shared" si="43"/>
        <v>Hawarden IA</v>
      </c>
      <c r="J577" s="4" t="str">
        <f t="shared" si="44"/>
        <v>Male 67</v>
      </c>
      <c r="K577" s="3" t="str">
        <f t="shared" si="40"/>
        <v xml:space="preserve">5000m Race Walk </v>
      </c>
      <c r="L577" s="3" t="str">
        <f t="shared" si="41"/>
        <v>M65-69</v>
      </c>
    </row>
    <row r="578" spans="1:12" x14ac:dyDescent="0.25">
      <c r="A578" s="4"/>
      <c r="B578" s="4"/>
      <c r="C578" s="4"/>
      <c r="D578" s="4"/>
      <c r="E578" s="4"/>
      <c r="G578" s="4" t="s">
        <v>1185</v>
      </c>
      <c r="H578" s="4" t="str">
        <f t="shared" si="42"/>
        <v>Michael Wiggins</v>
      </c>
      <c r="I578" s="4" t="str">
        <f t="shared" si="43"/>
        <v>Hawarden IA</v>
      </c>
      <c r="J578" s="4" t="str">
        <f t="shared" si="44"/>
        <v>Male 67</v>
      </c>
      <c r="K578" s="3" t="str">
        <f t="shared" si="40"/>
        <v xml:space="preserve">10 km Race Walk </v>
      </c>
      <c r="L578" s="3" t="str">
        <f t="shared" si="41"/>
        <v>M65-69</v>
      </c>
    </row>
    <row r="579" spans="1:12" x14ac:dyDescent="0.25">
      <c r="A579" s="4"/>
      <c r="B579" s="4"/>
      <c r="C579" s="4"/>
      <c r="D579" s="4"/>
      <c r="E579" s="4"/>
      <c r="G579" s="4" t="s">
        <v>1186</v>
      </c>
      <c r="H579" s="4" t="str">
        <f t="shared" si="42"/>
        <v>Michael Wiggins</v>
      </c>
      <c r="I579" s="4" t="str">
        <f t="shared" si="43"/>
        <v>Hawarden IA</v>
      </c>
      <c r="J579" s="4" t="str">
        <f t="shared" si="44"/>
        <v>Male 67</v>
      </c>
      <c r="K579" s="3" t="str">
        <f t="shared" ref="K579:K595" si="45">+LEFT(G579,FIND("(",G579)-1)</f>
        <v xml:space="preserve">20 km Race Walk </v>
      </c>
      <c r="L579" s="3" t="str">
        <f t="shared" ref="L579:L595" si="46">+UPPER(LEFT(J579,1))&amp;MID(G579,FIND("n: ",G579)+3,5)</f>
        <v>M65-69</v>
      </c>
    </row>
    <row r="580" spans="1:12" x14ac:dyDescent="0.25">
      <c r="A580" s="4" t="s">
        <v>437</v>
      </c>
      <c r="B580" s="4" t="s">
        <v>1187</v>
      </c>
      <c r="C580" s="4" t="s">
        <v>192</v>
      </c>
      <c r="D580" s="4" t="s">
        <v>49</v>
      </c>
      <c r="E580" s="4" t="s">
        <v>32</v>
      </c>
      <c r="F580" s="3">
        <v>37</v>
      </c>
      <c r="G580" s="4" t="s">
        <v>1188</v>
      </c>
      <c r="H580" s="4" t="str">
        <f t="shared" ref="H580:H595" si="47">+IF(A580="",H579,A580&amp;" "&amp;B580)</f>
        <v>Tony Williams</v>
      </c>
      <c r="I580" s="4" t="str">
        <f t="shared" ref="I580:I595" si="48">+IF(C580="",I579,C580&amp;" "&amp;D580)</f>
        <v>Fresno CA</v>
      </c>
      <c r="J580" s="4" t="str">
        <f t="shared" ref="J580:J595" si="49">+IF(E580="",J579,PROPER(E580)&amp;" "&amp;F580)</f>
        <v>Male 37</v>
      </c>
      <c r="K580" s="3" t="str">
        <f t="shared" si="45"/>
        <v xml:space="preserve">Long Jump </v>
      </c>
      <c r="L580" s="3" t="str">
        <f t="shared" si="46"/>
        <v>M35-39</v>
      </c>
    </row>
    <row r="581" spans="1:12" x14ac:dyDescent="0.25">
      <c r="A581" s="4" t="s">
        <v>1189</v>
      </c>
      <c r="B581" s="4" t="s">
        <v>1190</v>
      </c>
      <c r="C581" s="4" t="s">
        <v>153</v>
      </c>
      <c r="D581" s="4" t="s">
        <v>128</v>
      </c>
      <c r="E581" s="4" t="s">
        <v>10</v>
      </c>
      <c r="F581" s="3">
        <v>74</v>
      </c>
      <c r="G581" s="4" t="s">
        <v>1191</v>
      </c>
      <c r="H581" s="4" t="str">
        <f t="shared" si="47"/>
        <v>Beverley Wills</v>
      </c>
      <c r="I581" s="4" t="str">
        <f t="shared" si="48"/>
        <v>Austin TX</v>
      </c>
      <c r="J581" s="4" t="str">
        <f t="shared" si="49"/>
        <v>Female 74</v>
      </c>
      <c r="K581" s="3" t="str">
        <f t="shared" si="45"/>
        <v xml:space="preserve">400m </v>
      </c>
      <c r="L581" s="3" t="str">
        <f t="shared" si="46"/>
        <v>F70-74</v>
      </c>
    </row>
    <row r="582" spans="1:12" x14ac:dyDescent="0.25">
      <c r="A582" s="4"/>
      <c r="B582" s="4"/>
      <c r="C582" s="4"/>
      <c r="D582" s="4"/>
      <c r="E582" s="4"/>
      <c r="G582" s="4" t="s">
        <v>1192</v>
      </c>
      <c r="H582" s="4" t="str">
        <f t="shared" si="47"/>
        <v>Beverley Wills</v>
      </c>
      <c r="I582" s="4" t="str">
        <f t="shared" si="48"/>
        <v>Austin TX</v>
      </c>
      <c r="J582" s="4" t="str">
        <f t="shared" si="49"/>
        <v>Female 74</v>
      </c>
      <c r="K582" s="3" t="str">
        <f t="shared" si="45"/>
        <v xml:space="preserve">800m </v>
      </c>
      <c r="L582" s="3" t="str">
        <f t="shared" si="46"/>
        <v>F70-74</v>
      </c>
    </row>
    <row r="583" spans="1:12" x14ac:dyDescent="0.25">
      <c r="A583" s="4"/>
      <c r="B583" s="4"/>
      <c r="C583" s="4"/>
      <c r="D583" s="4"/>
      <c r="E583" s="4"/>
      <c r="G583" s="4" t="s">
        <v>1193</v>
      </c>
      <c r="H583" s="4" t="str">
        <f t="shared" si="47"/>
        <v>Beverley Wills</v>
      </c>
      <c r="I583" s="4" t="str">
        <f t="shared" si="48"/>
        <v>Austin TX</v>
      </c>
      <c r="J583" s="4" t="str">
        <f t="shared" si="49"/>
        <v>Female 74</v>
      </c>
      <c r="K583" s="3" t="str">
        <f t="shared" si="45"/>
        <v xml:space="preserve">1500m </v>
      </c>
      <c r="L583" s="3" t="str">
        <f t="shared" si="46"/>
        <v>F70-74</v>
      </c>
    </row>
    <row r="584" spans="1:12" x14ac:dyDescent="0.25">
      <c r="A584" s="4" t="s">
        <v>197</v>
      </c>
      <c r="B584" s="4" t="s">
        <v>1194</v>
      </c>
      <c r="C584" s="4" t="s">
        <v>225</v>
      </c>
      <c r="D584" s="4" t="s">
        <v>226</v>
      </c>
      <c r="E584" s="4" t="s">
        <v>32</v>
      </c>
      <c r="F584" s="3">
        <v>68</v>
      </c>
      <c r="G584" s="4" t="s">
        <v>1195</v>
      </c>
      <c r="H584" s="4" t="str">
        <f t="shared" si="47"/>
        <v>James Woosley</v>
      </c>
      <c r="I584" s="4" t="str">
        <f t="shared" si="48"/>
        <v>Louisville KY</v>
      </c>
      <c r="J584" s="4" t="str">
        <f t="shared" si="49"/>
        <v>Male 68</v>
      </c>
      <c r="K584" s="3" t="str">
        <f t="shared" si="45"/>
        <v xml:space="preserve">100m Hurdles </v>
      </c>
      <c r="L584" s="3" t="str">
        <f t="shared" si="46"/>
        <v>M65-69</v>
      </c>
    </row>
    <row r="585" spans="1:12" x14ac:dyDescent="0.25">
      <c r="A585" s="4"/>
      <c r="B585" s="4"/>
      <c r="C585" s="4"/>
      <c r="D585" s="4"/>
      <c r="E585" s="4"/>
      <c r="G585" s="4" t="s">
        <v>1123</v>
      </c>
      <c r="H585" s="4" t="str">
        <f t="shared" si="47"/>
        <v>James Woosley</v>
      </c>
      <c r="I585" s="4" t="str">
        <f t="shared" si="48"/>
        <v>Louisville KY</v>
      </c>
      <c r="J585" s="4" t="str">
        <f t="shared" si="49"/>
        <v>Male 68</v>
      </c>
      <c r="K585" s="3" t="str">
        <f t="shared" si="45"/>
        <v xml:space="preserve">300m Hurdles </v>
      </c>
      <c r="L585" s="3" t="str">
        <f t="shared" si="46"/>
        <v>M65-69</v>
      </c>
    </row>
    <row r="586" spans="1:12" x14ac:dyDescent="0.25">
      <c r="A586" s="4" t="s">
        <v>1196</v>
      </c>
      <c r="B586" s="4" t="s">
        <v>1197</v>
      </c>
      <c r="C586" s="4" t="s">
        <v>1198</v>
      </c>
      <c r="D586" s="4" t="s">
        <v>58</v>
      </c>
      <c r="E586" s="4" t="s">
        <v>32</v>
      </c>
      <c r="F586" s="3">
        <v>55</v>
      </c>
      <c r="G586" s="4" t="s">
        <v>1199</v>
      </c>
      <c r="H586" s="4" t="str">
        <f t="shared" si="47"/>
        <v>Leondus Worsley</v>
      </c>
      <c r="I586" s="4" t="str">
        <f t="shared" si="48"/>
        <v>Frankfort IN</v>
      </c>
      <c r="J586" s="4" t="str">
        <f t="shared" si="49"/>
        <v>Male 55</v>
      </c>
      <c r="K586" s="3" t="str">
        <f t="shared" si="45"/>
        <v xml:space="preserve">100m </v>
      </c>
      <c r="L586" s="3" t="str">
        <f t="shared" si="46"/>
        <v>M55-59</v>
      </c>
    </row>
    <row r="587" spans="1:12" x14ac:dyDescent="0.25">
      <c r="A587" s="4"/>
      <c r="B587" s="4"/>
      <c r="C587" s="4"/>
      <c r="D587" s="4"/>
      <c r="E587" s="4"/>
      <c r="G587" s="4" t="s">
        <v>1200</v>
      </c>
      <c r="H587" s="4" t="str">
        <f t="shared" si="47"/>
        <v>Leondus Worsley</v>
      </c>
      <c r="I587" s="4" t="str">
        <f t="shared" si="48"/>
        <v>Frankfort IN</v>
      </c>
      <c r="J587" s="4" t="str">
        <f t="shared" si="49"/>
        <v>Male 55</v>
      </c>
      <c r="K587" s="3" t="str">
        <f t="shared" si="45"/>
        <v xml:space="preserve">200m </v>
      </c>
      <c r="L587" s="3" t="str">
        <f t="shared" si="46"/>
        <v>M55-59</v>
      </c>
    </row>
    <row r="588" spans="1:12" x14ac:dyDescent="0.25">
      <c r="A588" s="4" t="s">
        <v>521</v>
      </c>
      <c r="B588" s="4" t="s">
        <v>1201</v>
      </c>
      <c r="C588" s="4" t="s">
        <v>1202</v>
      </c>
      <c r="D588" s="4" t="s">
        <v>811</v>
      </c>
      <c r="E588" s="4" t="s">
        <v>32</v>
      </c>
      <c r="F588" s="3">
        <v>56</v>
      </c>
      <c r="G588" s="4" t="s">
        <v>1203</v>
      </c>
      <c r="H588" s="4" t="str">
        <f t="shared" si="47"/>
        <v>William Yelverton</v>
      </c>
      <c r="I588" s="4" t="str">
        <f t="shared" si="48"/>
        <v>Murfreesboro TN</v>
      </c>
      <c r="J588" s="4" t="str">
        <f t="shared" si="49"/>
        <v>Male 56</v>
      </c>
      <c r="K588" s="3" t="str">
        <f t="shared" si="45"/>
        <v xml:space="preserve">200m </v>
      </c>
      <c r="L588" s="3" t="str">
        <f t="shared" si="46"/>
        <v>M55-59</v>
      </c>
    </row>
    <row r="589" spans="1:12" x14ac:dyDescent="0.25">
      <c r="A589" s="4"/>
      <c r="B589" s="4"/>
      <c r="C589" s="4"/>
      <c r="D589" s="4"/>
      <c r="E589" s="4"/>
      <c r="G589" s="4" t="s">
        <v>1204</v>
      </c>
      <c r="H589" s="4" t="str">
        <f t="shared" si="47"/>
        <v>William Yelverton</v>
      </c>
      <c r="I589" s="4" t="str">
        <f t="shared" si="48"/>
        <v>Murfreesboro TN</v>
      </c>
      <c r="J589" s="4" t="str">
        <f t="shared" si="49"/>
        <v>Male 56</v>
      </c>
      <c r="K589" s="3" t="str">
        <f t="shared" si="45"/>
        <v xml:space="preserve">400m </v>
      </c>
      <c r="L589" s="3" t="str">
        <f t="shared" si="46"/>
        <v>M55-59</v>
      </c>
    </row>
    <row r="590" spans="1:12" x14ac:dyDescent="0.25">
      <c r="A590" s="4" t="s">
        <v>1205</v>
      </c>
      <c r="B590" s="4" t="s">
        <v>1206</v>
      </c>
      <c r="C590" s="4" t="s">
        <v>1207</v>
      </c>
      <c r="D590" s="4" t="s">
        <v>91</v>
      </c>
      <c r="E590" s="4" t="s">
        <v>10</v>
      </c>
      <c r="F590" s="3">
        <v>61</v>
      </c>
      <c r="G590" s="4" t="s">
        <v>1208</v>
      </c>
      <c r="H590" s="4" t="str">
        <f t="shared" si="47"/>
        <v>Donna Zukas</v>
      </c>
      <c r="I590" s="4" t="str">
        <f t="shared" si="48"/>
        <v>Apollo PA</v>
      </c>
      <c r="J590" s="4" t="str">
        <f t="shared" si="49"/>
        <v>Female 61</v>
      </c>
      <c r="K590" s="3" t="str">
        <f t="shared" si="45"/>
        <v xml:space="preserve">100m </v>
      </c>
      <c r="L590" s="3" t="str">
        <f t="shared" si="46"/>
        <v>F60-64</v>
      </c>
    </row>
    <row r="591" spans="1:12" x14ac:dyDescent="0.25">
      <c r="A591" s="4"/>
      <c r="B591" s="4"/>
      <c r="C591" s="4"/>
      <c r="D591" s="4"/>
      <c r="E591" s="4"/>
      <c r="G591" s="4" t="s">
        <v>1209</v>
      </c>
      <c r="H591" s="4" t="str">
        <f t="shared" si="47"/>
        <v>Donna Zukas</v>
      </c>
      <c r="I591" s="4" t="str">
        <f t="shared" si="48"/>
        <v>Apollo PA</v>
      </c>
      <c r="J591" s="4" t="str">
        <f t="shared" si="49"/>
        <v>Female 61</v>
      </c>
      <c r="K591" s="3" t="str">
        <f t="shared" si="45"/>
        <v xml:space="preserve">Long Jump </v>
      </c>
      <c r="L591" s="3" t="str">
        <f t="shared" si="46"/>
        <v>F60-64</v>
      </c>
    </row>
    <row r="592" spans="1:12" x14ac:dyDescent="0.25">
      <c r="A592" s="4"/>
      <c r="B592" s="4"/>
      <c r="C592" s="4"/>
      <c r="D592" s="4"/>
      <c r="E592" s="4"/>
      <c r="G592" s="4" t="s">
        <v>1210</v>
      </c>
      <c r="H592" s="4" t="str">
        <f t="shared" si="47"/>
        <v>Donna Zukas</v>
      </c>
      <c r="I592" s="4" t="str">
        <f t="shared" si="48"/>
        <v>Apollo PA</v>
      </c>
      <c r="J592" s="4" t="str">
        <f t="shared" si="49"/>
        <v>Female 61</v>
      </c>
      <c r="K592" s="3" t="str">
        <f t="shared" si="45"/>
        <v xml:space="preserve">Javelin Throw </v>
      </c>
      <c r="L592" s="3" t="str">
        <f t="shared" si="46"/>
        <v>F60-64</v>
      </c>
    </row>
    <row r="593" spans="1:12" x14ac:dyDescent="0.25">
      <c r="A593" s="4"/>
      <c r="B593" s="4"/>
      <c r="C593" s="4"/>
      <c r="D593" s="4"/>
      <c r="E593" s="4"/>
      <c r="G593" s="4" t="s">
        <v>1211</v>
      </c>
      <c r="H593" s="4" t="str">
        <f t="shared" si="47"/>
        <v>Donna Zukas</v>
      </c>
      <c r="I593" s="4" t="str">
        <f t="shared" si="48"/>
        <v>Apollo PA</v>
      </c>
      <c r="J593" s="4" t="str">
        <f t="shared" si="49"/>
        <v>Female 61</v>
      </c>
      <c r="K593" s="3" t="str">
        <f t="shared" si="45"/>
        <v xml:space="preserve">Throwing Pentathlon </v>
      </c>
      <c r="L593" s="3" t="str">
        <f t="shared" si="46"/>
        <v>F60-64</v>
      </c>
    </row>
    <row r="594" spans="1:12" x14ac:dyDescent="0.25">
      <c r="A594" s="4"/>
      <c r="B594" s="4"/>
      <c r="C594" s="4"/>
      <c r="D594" s="4"/>
      <c r="E594" s="4"/>
      <c r="G594" s="4" t="s">
        <v>1212</v>
      </c>
      <c r="H594" s="4" t="str">
        <f t="shared" si="47"/>
        <v>Donna Zukas</v>
      </c>
      <c r="I594" s="4" t="str">
        <f t="shared" si="48"/>
        <v>Apollo PA</v>
      </c>
      <c r="J594" s="4" t="str">
        <f t="shared" si="49"/>
        <v>Female 61</v>
      </c>
      <c r="K594" s="3" t="str">
        <f t="shared" si="45"/>
        <v xml:space="preserve">Heptathlon </v>
      </c>
      <c r="L594" s="3" t="str">
        <f t="shared" si="46"/>
        <v>F60-64</v>
      </c>
    </row>
    <row r="595" spans="1:12" x14ac:dyDescent="0.25">
      <c r="A595" s="4" t="s">
        <v>1213</v>
      </c>
      <c r="B595" s="4" t="s">
        <v>1214</v>
      </c>
      <c r="C595" s="4" t="s">
        <v>1215</v>
      </c>
      <c r="D595" s="4" t="s">
        <v>49</v>
      </c>
      <c r="E595" s="4" t="s">
        <v>32</v>
      </c>
      <c r="F595" s="3">
        <v>59</v>
      </c>
      <c r="G595" s="4" t="s">
        <v>1216</v>
      </c>
      <c r="H595" s="4" t="str">
        <f t="shared" si="47"/>
        <v>Daniel Zulaica</v>
      </c>
      <c r="I595" s="4" t="str">
        <f t="shared" si="48"/>
        <v>Salinas CA</v>
      </c>
      <c r="J595" s="4" t="str">
        <f t="shared" si="49"/>
        <v>Male 59</v>
      </c>
      <c r="K595" s="3" t="str">
        <f t="shared" si="45"/>
        <v xml:space="preserve">Marathon </v>
      </c>
      <c r="L595" s="3" t="str">
        <f t="shared" si="46"/>
        <v>M55-59</v>
      </c>
    </row>
  </sheetData>
  <autoFilter ref="A1:L59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Jay Jacob Wind</cp:lastModifiedBy>
  <dcterms:created xsi:type="dcterms:W3CDTF">2016-09-13T21:18:34Z</dcterms:created>
  <dcterms:modified xsi:type="dcterms:W3CDTF">2016-09-15T02:02:56Z</dcterms:modified>
</cp:coreProperties>
</file>